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ly\Desktop\PBOT 2013 FINAL PDF\"/>
    </mc:Choice>
  </mc:AlternateContent>
  <bookViews>
    <workbookView xWindow="-120" yWindow="-120" windowWidth="20730" windowHeight="11160" tabRatio="747" firstSheet="1" activeTab="1"/>
  </bookViews>
  <sheets>
    <sheet name="Plan de Ejecucción 2013" sheetId="1" state="hidden" r:id="rId1"/>
    <sheet name="Plan de Ejecución" sheetId="3" r:id="rId2"/>
    <sheet name="Políticas" sheetId="9" r:id="rId3"/>
    <sheet name="Corto - Corto" sheetId="4" r:id="rId4"/>
    <sheet name="Corto - Mediano" sheetId="5" r:id="rId5"/>
    <sheet name="Corto - Largo" sheetId="6" r:id="rId6"/>
    <sheet name="Mediano - Largo" sheetId="7" r:id="rId7"/>
    <sheet name="Sin plazo de ejecución" sheetId="8" r:id="rId8"/>
  </sheets>
  <definedNames>
    <definedName name="_xlnm._FilterDatabase" localSheetId="3" hidden="1">'Corto - Corto'!$B$2:$AB$78</definedName>
    <definedName name="_xlnm._FilterDatabase" localSheetId="5" hidden="1">'Corto - Largo'!$B$2:$AB$17</definedName>
    <definedName name="_xlnm._FilterDatabase" localSheetId="4" hidden="1">'Corto - Mediano'!$B$2:$AB$19</definedName>
    <definedName name="_xlnm._FilterDatabase" localSheetId="6" hidden="1">'Mediano - Largo'!$B$2:$AB$10</definedName>
    <definedName name="_xlnm._FilterDatabase" localSheetId="1" hidden="1">'Plan de Ejecución'!$B$4:$AC$146</definedName>
    <definedName name="_xlnm._FilterDatabase" localSheetId="2" hidden="1">Políticas!$B$3:$S$215</definedName>
    <definedName name="_xlnm._FilterDatabase" localSheetId="7" hidden="1">'Sin plazo de ejecución'!$B$2:$AB$8</definedName>
    <definedName name="_xlnm.Print_Titles" localSheetId="3">'Corto - Corto'!$2:$5</definedName>
    <definedName name="_xlnm.Print_Titles" localSheetId="5">'Corto - Largo'!$2:$5</definedName>
    <definedName name="_xlnm.Print_Titles" localSheetId="4">'Corto - Mediano'!$2:$5</definedName>
    <definedName name="_xlnm.Print_Titles" localSheetId="6">'Mediano - Largo'!$2:$5</definedName>
    <definedName name="_xlnm.Print_Titles" localSheetId="0">'Plan de Ejecucción 2013'!$1:$4</definedName>
    <definedName name="_xlnm.Print_Titles" localSheetId="1">'Plan de Ejecución'!$4:$7</definedName>
    <definedName name="_xlnm.Print_Titles" localSheetId="2">Políticas!$3:$6</definedName>
    <definedName name="_xlnm.Print_Titles" localSheetId="7">'Sin plazo de ejecución'!$2:$5</definedName>
  </definedNames>
  <calcPr calcId="162913"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15" i="9" l="1"/>
  <c r="S205" i="9"/>
  <c r="S196" i="9"/>
  <c r="S183" i="9"/>
  <c r="S151" i="9"/>
  <c r="S114" i="9"/>
  <c r="S97" i="9"/>
  <c r="S71" i="9"/>
  <c r="S50" i="9"/>
  <c r="S42" i="9"/>
  <c r="S17" i="9"/>
  <c r="S217" i="9" l="1"/>
  <c r="AC118" i="3" l="1"/>
  <c r="AC90" i="3" l="1"/>
  <c r="AC91" i="3"/>
  <c r="AC75" i="3" l="1"/>
  <c r="AC73" i="3"/>
  <c r="AC28" i="3"/>
  <c r="AC18" i="3"/>
  <c r="AC84" i="3" l="1"/>
  <c r="AA8" i="8" l="1"/>
  <c r="Z8" i="8"/>
  <c r="Y8" i="8"/>
  <c r="AB8" i="8" l="1"/>
  <c r="AA10" i="7"/>
  <c r="Z10" i="7"/>
  <c r="Y10" i="7"/>
  <c r="AB9" i="7"/>
  <c r="AB8" i="7"/>
  <c r="AB7" i="7"/>
  <c r="AB6" i="7"/>
  <c r="AA17" i="6"/>
  <c r="Z17" i="6"/>
  <c r="Y17" i="6"/>
  <c r="AB16" i="6"/>
  <c r="AB15" i="6"/>
  <c r="AB14" i="6"/>
  <c r="AB13" i="6"/>
  <c r="AB12" i="6"/>
  <c r="AB11" i="6"/>
  <c r="AB10" i="6"/>
  <c r="AB9" i="6"/>
  <c r="AB8" i="6"/>
  <c r="AB7" i="6"/>
  <c r="AB6" i="6"/>
  <c r="Y19" i="5"/>
  <c r="AA19" i="5"/>
  <c r="Z19" i="5"/>
  <c r="AB18" i="5"/>
  <c r="AB17" i="5"/>
  <c r="AB16" i="5"/>
  <c r="AB15" i="5"/>
  <c r="AB14" i="5"/>
  <c r="AB13" i="5"/>
  <c r="AB12" i="5"/>
  <c r="AB11" i="5"/>
  <c r="AB10" i="5"/>
  <c r="AB9" i="5"/>
  <c r="AB8" i="5"/>
  <c r="AB7" i="5"/>
  <c r="AB6" i="5"/>
  <c r="AA78" i="4"/>
  <c r="Z78" i="4"/>
  <c r="Y78" i="4"/>
  <c r="AB77"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6" i="4"/>
  <c r="AB10" i="7" l="1"/>
  <c r="AB17" i="6"/>
  <c r="AB19" i="5"/>
  <c r="AB78" i="4"/>
  <c r="AC33" i="3"/>
  <c r="AC38" i="3"/>
  <c r="AC43" i="3"/>
  <c r="AC48" i="3"/>
  <c r="AB146" i="3" l="1"/>
  <c r="AA146" i="3"/>
  <c r="Z146" i="3"/>
  <c r="AC145" i="3"/>
  <c r="AC144" i="3"/>
  <c r="AC143" i="3"/>
  <c r="AC142" i="3"/>
  <c r="AC141" i="3"/>
  <c r="AC140" i="3"/>
  <c r="AC139" i="3"/>
  <c r="AC138" i="3"/>
  <c r="AC137" i="3"/>
  <c r="AC136" i="3"/>
  <c r="AC135" i="3"/>
  <c r="AC134" i="3"/>
  <c r="AC133" i="3"/>
  <c r="AC132" i="3"/>
  <c r="AC131" i="3"/>
  <c r="AC130" i="3"/>
  <c r="AC129" i="3"/>
  <c r="AC128" i="3"/>
  <c r="AC127" i="3"/>
  <c r="AC126" i="3"/>
  <c r="AC125" i="3"/>
  <c r="AC124" i="3"/>
  <c r="AC123" i="3"/>
  <c r="AC122" i="3"/>
  <c r="AC121" i="3"/>
  <c r="AC120" i="3"/>
  <c r="AC119" i="3"/>
  <c r="AC117" i="3"/>
  <c r="AC116" i="3"/>
  <c r="AC115" i="3"/>
  <c r="AC114" i="3"/>
  <c r="AC113" i="3"/>
  <c r="AC112" i="3"/>
  <c r="AC111" i="3"/>
  <c r="AC110" i="3"/>
  <c r="AC109" i="3"/>
  <c r="AC108" i="3"/>
  <c r="AC107" i="3"/>
  <c r="AC106" i="3"/>
  <c r="AC105" i="3"/>
  <c r="AC104" i="3"/>
  <c r="AC103" i="3"/>
  <c r="AC102" i="3"/>
  <c r="AC101" i="3"/>
  <c r="AC100" i="3"/>
  <c r="AC99" i="3"/>
  <c r="AC98" i="3"/>
  <c r="AC97" i="3"/>
  <c r="AC96" i="3"/>
  <c r="AC95" i="3"/>
  <c r="AC94" i="3"/>
  <c r="AC93" i="3"/>
  <c r="AC92" i="3"/>
  <c r="AC89" i="3"/>
  <c r="AC88" i="3"/>
  <c r="AC87" i="3"/>
  <c r="AC86" i="3"/>
  <c r="AC85" i="3"/>
  <c r="AC83" i="3"/>
  <c r="AC82" i="3"/>
  <c r="AC81" i="3"/>
  <c r="AC80" i="3"/>
  <c r="AC79" i="3"/>
  <c r="AC78" i="3"/>
  <c r="AC77" i="3"/>
  <c r="AC76" i="3"/>
  <c r="AC74" i="3"/>
  <c r="AC72" i="3"/>
  <c r="AC71" i="3"/>
  <c r="AC70" i="3"/>
  <c r="AC69" i="3"/>
  <c r="AC68" i="3"/>
  <c r="AC67" i="3"/>
  <c r="AC66" i="3"/>
  <c r="AC65" i="3"/>
  <c r="AC64" i="3"/>
  <c r="AC63" i="3"/>
  <c r="AC62" i="3"/>
  <c r="AC61" i="3"/>
  <c r="AC60" i="3"/>
  <c r="AC59" i="3"/>
  <c r="AC58" i="3"/>
  <c r="AC57" i="3"/>
  <c r="AC56" i="3"/>
  <c r="AC55" i="3"/>
  <c r="AC54" i="3"/>
  <c r="AC53" i="3"/>
  <c r="AC52" i="3"/>
  <c r="AC51" i="3"/>
  <c r="AC50" i="3"/>
  <c r="AC49" i="3"/>
  <c r="AC47" i="3"/>
  <c r="AC46" i="3"/>
  <c r="AC45" i="3"/>
  <c r="AC44" i="3"/>
  <c r="AC42" i="3"/>
  <c r="AC41" i="3"/>
  <c r="AC40" i="3"/>
  <c r="AC37" i="3"/>
  <c r="AC36" i="3"/>
  <c r="AC34" i="3"/>
  <c r="AC32" i="3"/>
  <c r="AC31" i="3"/>
  <c r="AC30" i="3"/>
  <c r="AC29" i="3"/>
  <c r="AC8" i="3"/>
  <c r="AC146" i="3" l="1"/>
  <c r="Z40" i="1"/>
  <c r="Z41" i="1"/>
  <c r="Z120" i="1"/>
  <c r="Z71" i="1"/>
  <c r="Z69" i="1"/>
  <c r="Z70" i="1"/>
  <c r="W142" i="1"/>
  <c r="X142" i="1"/>
  <c r="Y142" i="1"/>
  <c r="Z140" i="1"/>
  <c r="Z141" i="1"/>
  <c r="Z126" i="1"/>
  <c r="Z127" i="1"/>
  <c r="Z125" i="1"/>
  <c r="Z121" i="1"/>
  <c r="Z122" i="1"/>
  <c r="Z123" i="1"/>
  <c r="Z124" i="1"/>
  <c r="Z116" i="1"/>
  <c r="Z117" i="1"/>
  <c r="Z114" i="1"/>
  <c r="Z115" i="1"/>
  <c r="Z118" i="1"/>
  <c r="Z119" i="1"/>
  <c r="Z110" i="1"/>
  <c r="Z111" i="1"/>
  <c r="Z112" i="1"/>
  <c r="Z113" i="1"/>
  <c r="Z109" i="1"/>
  <c r="Z104" i="1"/>
  <c r="Z105" i="1"/>
  <c r="Z106" i="1"/>
  <c r="Z107" i="1"/>
  <c r="Z108" i="1"/>
  <c r="Z100" i="1"/>
  <c r="Z101" i="1"/>
  <c r="Z99" i="1"/>
  <c r="Z98" i="1"/>
  <c r="Z97" i="1"/>
  <c r="Z96" i="1"/>
  <c r="Z95" i="1"/>
  <c r="Z94" i="1"/>
  <c r="Z74" i="1" l="1"/>
  <c r="Z75" i="1"/>
  <c r="Z76" i="1"/>
  <c r="Z77" i="1"/>
  <c r="Z78" i="1"/>
  <c r="Z79" i="1"/>
  <c r="Z80" i="1"/>
  <c r="Z81" i="1"/>
  <c r="Z82" i="1"/>
  <c r="Z83" i="1"/>
  <c r="Z84" i="1"/>
  <c r="Z85" i="1"/>
  <c r="Z86" i="1"/>
  <c r="Z87" i="1"/>
  <c r="Z88" i="1"/>
  <c r="Z89" i="1"/>
  <c r="Z90" i="1"/>
  <c r="Z91" i="1"/>
  <c r="Z92" i="1"/>
  <c r="Z60" i="1"/>
  <c r="Z59" i="1"/>
  <c r="Z58" i="1"/>
  <c r="Z55" i="1"/>
  <c r="Z54" i="1"/>
  <c r="Z53" i="1" l="1"/>
  <c r="Z52" i="1"/>
  <c r="Z51" i="1"/>
  <c r="Z47" i="1"/>
  <c r="Z46" i="1"/>
  <c r="Z49" i="1"/>
  <c r="Z48" i="1"/>
  <c r="Z136" i="1"/>
  <c r="Z137" i="1"/>
  <c r="Z139" i="1"/>
  <c r="Z132" i="1"/>
  <c r="Z133" i="1"/>
  <c r="Z134" i="1"/>
  <c r="Z131" i="1"/>
  <c r="Z129" i="1"/>
  <c r="Z130" i="1"/>
  <c r="Z68" i="1"/>
  <c r="Z67" i="1"/>
  <c r="Z66" i="1"/>
  <c r="Z57" i="1"/>
  <c r="Z61" i="1"/>
  <c r="Z62" i="1"/>
  <c r="Z64" i="1"/>
  <c r="Z65" i="1"/>
  <c r="Z73" i="1"/>
  <c r="Z93" i="1"/>
  <c r="Z102" i="1"/>
  <c r="Z38" i="1" l="1"/>
  <c r="Z6" i="1"/>
  <c r="Z45" i="1"/>
  <c r="Z50" i="1"/>
  <c r="Z56" i="1"/>
  <c r="Z44" i="1"/>
  <c r="Z42" i="1"/>
  <c r="Z39" i="1"/>
  <c r="Z37" i="1"/>
  <c r="Z36" i="1"/>
  <c r="Z35" i="1"/>
  <c r="Z34" i="1"/>
  <c r="Z33" i="1"/>
  <c r="Z32" i="1"/>
  <c r="Z30" i="1"/>
  <c r="Z29" i="1"/>
  <c r="Z27" i="1"/>
  <c r="Z24" i="1"/>
  <c r="Z23" i="1"/>
  <c r="Z21" i="1"/>
  <c r="Z22" i="1"/>
  <c r="Z20" i="1"/>
  <c r="Z19" i="1"/>
  <c r="Z18" i="1"/>
  <c r="Z142" i="1" l="1"/>
</calcChain>
</file>

<file path=xl/comments1.xml><?xml version="1.0" encoding="utf-8"?>
<comments xmlns="http://schemas.openxmlformats.org/spreadsheetml/2006/main">
  <authors>
    <author>Juan Pablo</author>
  </authors>
  <commentList>
    <comment ref="Z120" authorId="0" shapeId="0">
      <text>
        <r>
          <rPr>
            <b/>
            <sz val="8"/>
            <color indexed="81"/>
            <rFont val="Tahoma"/>
            <family val="2"/>
          </rPr>
          <t>Juan Pablo:</t>
        </r>
        <r>
          <rPr>
            <sz val="8"/>
            <color indexed="81"/>
            <rFont val="Tahoma"/>
            <family val="2"/>
          </rPr>
          <t xml:space="preserve">
adicionado por edgar</t>
        </r>
      </text>
    </comment>
  </commentList>
</comments>
</file>

<file path=xl/comments2.xml><?xml version="1.0" encoding="utf-8"?>
<comments xmlns="http://schemas.openxmlformats.org/spreadsheetml/2006/main">
  <authors>
    <author>personeria</author>
    <author>Andrés Triana</author>
    <author>Juan Pablo</author>
  </authors>
  <commentList>
    <comment ref="D29" authorId="0" shapeId="0">
      <text>
        <r>
          <rPr>
            <sz val="9"/>
            <color indexed="81"/>
            <rFont val="Tahoma"/>
            <family val="2"/>
          </rPr>
          <t>No se conoce de la existencia de un programa para la integración de los suelos de protección con el Plan Maestro de Espacio Público.</t>
        </r>
      </text>
    </comment>
    <comment ref="D34" authorId="0" shapeId="0">
      <text>
        <r>
          <rPr>
            <sz val="9"/>
            <color indexed="81"/>
            <rFont val="Tahoma"/>
            <family val="2"/>
          </rPr>
          <t xml:space="preserve">Cúal es el avance del plan de ejecución de cada uno de los POMCAS y la reponsabilidad del Municipio.
</t>
        </r>
      </text>
    </comment>
    <comment ref="D35" authorId="0" shapeId="0">
      <text>
        <r>
          <rPr>
            <sz val="9"/>
            <color indexed="81"/>
            <rFont val="Tahoma"/>
            <family val="2"/>
          </rPr>
          <t xml:space="preserve">No se conoce la política para la gestión integral del recurso hídrico
</t>
        </r>
      </text>
    </comment>
    <comment ref="D40" authorId="0" shapeId="0">
      <text>
        <r>
          <rPr>
            <sz val="9"/>
            <color indexed="81"/>
            <rFont val="Tahoma"/>
            <family val="2"/>
          </rPr>
          <t>No se conoce un programa para fortalecer el CMGRD.</t>
        </r>
      </text>
    </comment>
    <comment ref="D47" authorId="0" shapeId="0">
      <text>
        <r>
          <rPr>
            <sz val="9"/>
            <color indexed="81"/>
            <rFont val="Tahoma"/>
            <family val="2"/>
          </rPr>
          <t xml:space="preserve">Se debe revisar si en las actividades de los convenios se incluyen programas de sensibilización.
</t>
        </r>
      </text>
    </comment>
    <comment ref="D65" authorId="0" shapeId="0">
      <text>
        <r>
          <rPr>
            <sz val="9"/>
            <color indexed="81"/>
            <rFont val="Tahoma"/>
            <family val="2"/>
          </rPr>
          <t xml:space="preserve">Se aperturó la calle 25
</t>
        </r>
      </text>
    </comment>
    <comment ref="D69" authorId="1" shapeId="0">
      <text>
        <r>
          <rPr>
            <sz val="9"/>
            <color indexed="81"/>
            <rFont val="Tahoma"/>
            <family val="2"/>
          </rPr>
          <t xml:space="preserve">Esta conexión debe revisarse y/o replantearse, Existen diferencias grandes de niveles.
</t>
        </r>
      </text>
    </comment>
    <comment ref="D70" authorId="0" shapeId="0">
      <text>
        <r>
          <rPr>
            <sz val="9"/>
            <color indexed="81"/>
            <rFont val="Tahoma"/>
            <family val="2"/>
          </rPr>
          <t>Preguntar en ESP</t>
        </r>
      </text>
    </comment>
    <comment ref="D71" authorId="0" shapeId="0">
      <text>
        <r>
          <rPr>
            <sz val="9"/>
            <color indexed="81"/>
            <rFont val="Tahoma"/>
            <family val="2"/>
          </rPr>
          <t xml:space="preserve">Cambio de redes de acueducto y alcantarillado
</t>
        </r>
      </text>
    </comment>
    <comment ref="D81" authorId="1" shapeId="0">
      <text>
        <r>
          <rPr>
            <sz val="9"/>
            <color indexed="81"/>
            <rFont val="Tahoma"/>
            <family val="2"/>
          </rPr>
          <t>En el Barrio Liborio no existe polideportivo, este se encuentra en el Barrio Las Delicias.</t>
        </r>
      </text>
    </comment>
    <comment ref="D82" authorId="1" shapeId="0">
      <text>
        <r>
          <rPr>
            <sz val="9"/>
            <color indexed="81"/>
            <rFont val="Tahoma"/>
            <family val="2"/>
          </rPr>
          <t xml:space="preserve">Recuperación en cuanto a que?
</t>
        </r>
      </text>
    </comment>
    <comment ref="D97" authorId="1" shapeId="0">
      <text>
        <r>
          <rPr>
            <sz val="9"/>
            <color indexed="81"/>
            <rFont val="Tahoma"/>
            <family val="2"/>
          </rPr>
          <t>Se debe dar a través del tratamiento de mejoramiento integral, se debe evaluar su pertinencia y los recursos.</t>
        </r>
      </text>
    </comment>
    <comment ref="D101" authorId="1" shapeId="0">
      <text>
        <r>
          <rPr>
            <sz val="9"/>
            <color indexed="81"/>
            <rFont val="Tahoma"/>
            <family val="2"/>
          </rPr>
          <t>Se debe reevaluar</t>
        </r>
      </text>
    </comment>
    <comment ref="D102" authorId="1" shapeId="0">
      <text>
        <r>
          <rPr>
            <sz val="9"/>
            <color indexed="81"/>
            <rFont val="Tahoma"/>
            <family val="2"/>
          </rPr>
          <t>Se debe reevaluar</t>
        </r>
      </text>
    </comment>
    <comment ref="AC127" authorId="2" shapeId="0">
      <text>
        <r>
          <rPr>
            <b/>
            <sz val="8"/>
            <color indexed="81"/>
            <rFont val="Tahoma"/>
            <family val="2"/>
          </rPr>
          <t>Juan Pablo:</t>
        </r>
        <r>
          <rPr>
            <sz val="8"/>
            <color indexed="81"/>
            <rFont val="Tahoma"/>
            <family val="2"/>
          </rPr>
          <t xml:space="preserve">
adicionado por edgar</t>
        </r>
      </text>
    </comment>
    <comment ref="D138" authorId="1" shapeId="0">
      <text>
        <r>
          <rPr>
            <sz val="9"/>
            <color indexed="81"/>
            <rFont val="Tahoma"/>
            <family val="2"/>
          </rPr>
          <t>Se debe replantear, la administración no cuenta con terrenos para cumplir.</t>
        </r>
      </text>
    </comment>
    <comment ref="D139" authorId="1" shapeId="0">
      <text>
        <r>
          <rPr>
            <sz val="9"/>
            <color indexed="81"/>
            <rFont val="Tahoma"/>
            <family val="2"/>
          </rPr>
          <t>Se debe replantear, la administración no cuenta con terrenos suficientes.</t>
        </r>
      </text>
    </comment>
  </commentList>
</comments>
</file>

<file path=xl/sharedStrings.xml><?xml version="1.0" encoding="utf-8"?>
<sst xmlns="http://schemas.openxmlformats.org/spreadsheetml/2006/main" count="3943" uniqueCount="323">
  <si>
    <t>No.</t>
  </si>
  <si>
    <t>ENTIDAD RESPONSABLE</t>
  </si>
  <si>
    <t>INSTRUMENTOS DE EJECUCIÓN</t>
  </si>
  <si>
    <t>MEDIANO</t>
  </si>
  <si>
    <t>LARGO</t>
  </si>
  <si>
    <t>CORTO</t>
  </si>
  <si>
    <t>PLAZO</t>
  </si>
  <si>
    <t>INVERSIÓN ESTIMADA</t>
  </si>
  <si>
    <t>POLÍTICA DE AMBIENTE Y RECURSOS NATURALES</t>
  </si>
  <si>
    <t>POLÍTICA DE PATRIMONIO HISTÓRICO, CULTURAL Y ARQUITECTÓNICO</t>
  </si>
  <si>
    <t>POLÍTICA DE MOVILIDAD Y DE TRANSPORTE</t>
  </si>
  <si>
    <t>POLÍTICA DE SERVICIOS PÚBLICOS DOMICILIARIOS</t>
  </si>
  <si>
    <t>POLÍTICA DE ESPACIO PÚBLICO</t>
  </si>
  <si>
    <t>POLÍTICA DE EQUIPAMIENTOS COLECTIVOS</t>
  </si>
  <si>
    <t>POLÍTICA DE TURISMO</t>
  </si>
  <si>
    <t>POLÍTICA DE DESARROLLO REGIONAL</t>
  </si>
  <si>
    <t>Programa de actualización de inventarios de fauna y flora del municipio</t>
  </si>
  <si>
    <t>Programa de concienciación y sensibilización, dirigida a consolidar iniciativas educativas para construir una conciencia ambiental en las comunidades tanto urbanas como rurales</t>
  </si>
  <si>
    <t>Formular un Plan para la conformación, e incorporación, regulación y conservación de los inmuebles que constituyen el patrimonio histórico, cultural y arquitectonico</t>
  </si>
  <si>
    <t>POLÍTICA/PROGRAMA O PROYECTO</t>
  </si>
  <si>
    <t>POLÍTICA DE GESTIÓN INTEGRAL DEL RIESGO</t>
  </si>
  <si>
    <t>Elaborar el programa para la categorización de los riesgo (mitigado, mitigable y no mitigable)</t>
  </si>
  <si>
    <t>Elaborar un Programa para el Fortalecimiento del Consejo Municipal de Gestión del Riesgo de Desastres</t>
  </si>
  <si>
    <t>Actualización del Plan Local de Emergencia y Contingencia para el Municipio en zonas catalogadas como riesgo moderado y alto</t>
  </si>
  <si>
    <t>Actualizar el Plan Municipal de Gestión del Riesgo de acuerdo a lo establecido en la ley 1523 de 2012</t>
  </si>
  <si>
    <t>Realizar un estudio técnico con el fin de determinar el nivel de amenaza y vulnerabilidad (riesgo) para cada uno de los centros poblados del área rural del municipio</t>
  </si>
  <si>
    <t>Elaborar el programa Sensibilización ciudadana a la población ubicada en zonas de riesgo alto</t>
  </si>
  <si>
    <t>Elaborar el Proyecto de mejoramiento y canalización del caño Aguas Blancas y  el caño Lavapatas</t>
  </si>
  <si>
    <t>Elaborar y adelantar el programa de Avance en la microzonificación sísmica del Municipio</t>
  </si>
  <si>
    <t>Construir una vía de conexión norte sur que comunica la carrera 6 (sector Santa Lucia) con la carrera 10 en las Ferias</t>
  </si>
  <si>
    <t>Mejorar las características geométricas de la calle 11 que comunica la carrera 1 con la intersección la Melissa. Esta vía tiene sentido este-oeste</t>
  </si>
  <si>
    <t>Construir una vía perimetral al Río Magdalena  que inicia en la calle 10 con carrera 15 y termina en la calle  11 con carrera 1</t>
  </si>
  <si>
    <t>Elaboración del Plan Maestro de Espacio Público para el área urbana y rural</t>
  </si>
  <si>
    <t>POLÍTICA DE VIVENDA</t>
  </si>
  <si>
    <t>Adelantar un plan de legalización de asentamientos humanos y titulación de predios</t>
  </si>
  <si>
    <t>Recuperar el patrimonio histórico del municipio</t>
  </si>
  <si>
    <t>Integrar las actividades que se generen en relación con los proyectos y las actividades portuarias sobre el rio Magdalena</t>
  </si>
  <si>
    <t>Crear un Plan Integral para el desarrollo de la región,  Integrando las actividades que se generan con los proyectos viales como la Ruta del Sol  y demás proyectos de gran impacto para la región</t>
  </si>
  <si>
    <t>Programa de integración turística como región del Magdalena Caldense</t>
  </si>
  <si>
    <t>Mejorar la infraestructura física y dotación de las inspecciones de policía rurales del municipio</t>
  </si>
  <si>
    <t>Coso Municipal</t>
  </si>
  <si>
    <t>X</t>
  </si>
  <si>
    <t>Mejorar la infraestructura física y dotación, así como adecuar los equipamientos educativos públicos rurales de acuerdo a la norma vigente, NSR 10 y acceso a personas con movilidad reducida</t>
  </si>
  <si>
    <t>Alcaldía Municipal</t>
  </si>
  <si>
    <t>Mejorar la infraestructura física y dotación así como adecuar los equipamientos de salud públicos rurales de acuerdo a la norma vigente, NSR 10 y acceso a personas con movilidad reducida</t>
  </si>
  <si>
    <t>Alcaldía Municipal / Policía Nacional</t>
  </si>
  <si>
    <t>Cofinanciación</t>
  </si>
  <si>
    <t>Recursos Propios</t>
  </si>
  <si>
    <t>Elaborar el Programa de prevención y evaluación de la amenaza por incendio</t>
  </si>
  <si>
    <t>Alcaldía Municipal / Corpocaldas</t>
  </si>
  <si>
    <t>Alcaldía Municipal / Gobernación / Ministerio de Vivienda, Ciudad y Territorio / Ministerio de Interior / otros</t>
  </si>
  <si>
    <t>Elaborar el Plan Maestro de Movilidad</t>
  </si>
  <si>
    <t>RECURSOS PROPIOS</t>
  </si>
  <si>
    <t>TRANSFERENCIAS</t>
  </si>
  <si>
    <t>OTROS</t>
  </si>
  <si>
    <t>FUENTES DE FINANCIACIÓN</t>
  </si>
  <si>
    <t>C</t>
  </si>
  <si>
    <t>M</t>
  </si>
  <si>
    <t>L</t>
  </si>
  <si>
    <t>INVERSIÓN</t>
  </si>
  <si>
    <t>Alcaldía Municipal / Corpocaldas / Ministerio de Vivienda, Ciudad y Territorio</t>
  </si>
  <si>
    <t>Alcaldía Municipal / Departamento de Cadlas / Corpocaldas</t>
  </si>
  <si>
    <t>Alcaldía Municipal / Corpocaldas / Ingeominas</t>
  </si>
  <si>
    <t>Alcaldía Municipal / Corpocaldas / Departamento de Caldas</t>
  </si>
  <si>
    <t>Alcaldía Municipal / Departamento de Caldas / Ministerio de Vivienda, Ciudad y Territorio / Ministerio de Interior</t>
  </si>
  <si>
    <t>Elaborar el estudio detallado de la red de alcantarillado del municipio (Plan Maestro de Acueducto, Alcantarillado y Control de Inundaciones)</t>
  </si>
  <si>
    <t>ESTRATEGIAS DE PLANIFICACIÓN INTERMEDIA</t>
  </si>
  <si>
    <t>Construcción y puesta en funcionamiento de 3 nuevas Estaciones de Bombeo de aguas residuales y aguas lluvias, para mitigar el riesgo de inundación por reflujo</t>
  </si>
  <si>
    <t>Construir planta de residuos sólidos y una nueva celda de relleno sanitario</t>
  </si>
  <si>
    <t>Formular, gestionar y desarrollar proyectos de mejoramiento de vivienda  urbana y rural</t>
  </si>
  <si>
    <t>Desarrollar un proceso de reasentamiento de las viviendas localizadas en zonas de alto riesgo (2.077)</t>
  </si>
  <si>
    <t>Construir 2.577 viviendas para suplir el déficit cuantitativo actual</t>
  </si>
  <si>
    <t>Adquirir terrenos en la zona de expansión para el futuro crecimiento del municipio</t>
  </si>
  <si>
    <t>Alcaldía Municipal / Empocaldas / ESP Dorada / Corpocaldas</t>
  </si>
  <si>
    <t>Alcaldía Municipal / Corpocaldas / Gobernación de Caldas / Ministerio de Vivienda, Ciudad y Territorio</t>
  </si>
  <si>
    <t>Alcaldía Municipal / Gobernación de Caldas / Ministerio de Vivienda, Ciudad y Territorio</t>
  </si>
  <si>
    <t>Alcaldía Municipal / Fonvipo / Gobernación de Caldas / Ministerio de Vivienda, Ciudad y Territorio</t>
  </si>
  <si>
    <t xml:space="preserve">Alcaldía Municipal / Fonvipo </t>
  </si>
  <si>
    <t>Alcaldía Municipal / Gobernación de Caldas</t>
  </si>
  <si>
    <t>Construcción Puente Tablones</t>
  </si>
  <si>
    <t>Alcaldía Municipal / Colombia Humanitaria</t>
  </si>
  <si>
    <t>Apertura de la vía Achiles - La Habana</t>
  </si>
  <si>
    <t>Diseño y construcción de la vía paralela al corredor férreo entre El Tigre y Buenavista</t>
  </si>
  <si>
    <t>Estudios y diseños del par vial formado por las calles 17 y 18 con sentido exclusivo, hacia la zona de expansión del Municipio</t>
  </si>
  <si>
    <t>Diseño y construcción de la Avenida Antonio Acosta - Calle 10</t>
  </si>
  <si>
    <t>Conexión de carrera 3 y 4 con la calle 22</t>
  </si>
  <si>
    <t>Conexión de la carrera 13 entre calles 20 y 21</t>
  </si>
  <si>
    <t>Conexión en la carrera 7 entre calles 19 y 21</t>
  </si>
  <si>
    <t>Conexión calle 19 entre carreras 6 y 7</t>
  </si>
  <si>
    <t>Conexión carrera 6 entre calle 22 y variante</t>
  </si>
  <si>
    <t>Diseño y construcción de la solución vial carrera 2 con la variante</t>
  </si>
  <si>
    <t>Alcaldía Municipal / Invias</t>
  </si>
  <si>
    <t>Estudio de factibilidad para la construcción de la nueva variante que bordee la zona de expansión urbana del municipio</t>
  </si>
  <si>
    <t>Diseño de ciclo rutas entre la zona norte y el centro de la ciudad y la zona sur y el centro de la ciudad</t>
  </si>
  <si>
    <t>Ampliación Polideportivo Barrio Liborio</t>
  </si>
  <si>
    <t>Parque Barrio Vivero</t>
  </si>
  <si>
    <t>Recuperación Borde del rio Magdalena - Tramo 1</t>
  </si>
  <si>
    <t>Alcaldía Municipal / Cormagdalena</t>
  </si>
  <si>
    <t>Recuperación Canal La Magdalena - Caño Roosevelt</t>
  </si>
  <si>
    <t>Recuperación Borde del rio Magdalena - Tramo 2. Paseo del Rio. Etapa 1</t>
  </si>
  <si>
    <t>Recuperación Borde del rio Magdalena - Tramo 3. Paseo del Rio. Etapa 2</t>
  </si>
  <si>
    <t>Recuperación Borde del rio Magdalena - Tramo 4. Malecón</t>
  </si>
  <si>
    <t>Recuperación Borde del rio Magdalena - Tramo 5</t>
  </si>
  <si>
    <t>Parque Barrial Vivero Limones</t>
  </si>
  <si>
    <t>Recuperación Borde del rio Magdalena - Tramo 7. Zona Rosa</t>
  </si>
  <si>
    <t>Recuperación Caño Lavapatas - Tramo 1. Remate espacio publico</t>
  </si>
  <si>
    <t>Recuperación Caño Lavapatas - Tramo 2</t>
  </si>
  <si>
    <t>Recuperación Caño Aguas Claras</t>
  </si>
  <si>
    <t>Recuperación Caño San Javier</t>
  </si>
  <si>
    <t>Ampliación y mejoramiento del Parque Santander</t>
  </si>
  <si>
    <t>Parque zonal Santa Lucia</t>
  </si>
  <si>
    <t>Parque barrial El Cabrero</t>
  </si>
  <si>
    <t>Parque barrial Alfonso López</t>
  </si>
  <si>
    <t>Mejoramiento Parque el Reposo</t>
  </si>
  <si>
    <t>Parque barrial calle 51</t>
  </si>
  <si>
    <t>Parque barrial calle 53</t>
  </si>
  <si>
    <t>Parque barrial Villa Esperanza</t>
  </si>
  <si>
    <t>Ampliación y mejoramiento del Polideportivo Centro de Convivencia</t>
  </si>
  <si>
    <t>Parque barrial Victoria Real</t>
  </si>
  <si>
    <t>Parque barrial San Javier</t>
  </si>
  <si>
    <t>Malecón para la Charca de Guarinocito</t>
  </si>
  <si>
    <t>Malecón para Buenavista</t>
  </si>
  <si>
    <t>Parque de la Estación Ferrea de Buenavista</t>
  </si>
  <si>
    <t>Adecuar los equipamientos educativos públicos urbanos de acuerdo a la norma vigente, NSR 10 y acceso a personas con movilidad reducida</t>
  </si>
  <si>
    <t>Elaborar el Plan Maestro de Equipamientos colectivos</t>
  </si>
  <si>
    <t>Alcaldía Municipal / Hospital San Félix</t>
  </si>
  <si>
    <r>
      <t>Mejorar la infraestructura física pasando de 8.336 m</t>
    </r>
    <r>
      <rPr>
        <sz val="8"/>
        <color theme="1"/>
        <rFont val="Calibri"/>
        <family val="2"/>
      </rPr>
      <t>², dotación del Hospital San Félix buscando mejorar su nivel y cobertura, pasando de nivel II a nivel III, teniendo en cuenta su impacto en la sub región del Magdalena Caldense en el Departamento de Caldas y el Magdalena Centro</t>
    </r>
  </si>
  <si>
    <t>Construir segunda y tercera etapa del centro de eventos y exposiciones Coliseo Ventura Castillo: Piscina, canchas, parqueaderos y zonas verdes</t>
  </si>
  <si>
    <t>Alcaldía Municipal / Coldeportes</t>
  </si>
  <si>
    <r>
      <t>Construir un Centro Cultural de 1.460 m</t>
    </r>
    <r>
      <rPr>
        <sz val="8"/>
        <color theme="1"/>
        <rFont val="Calibri"/>
        <family val="2"/>
      </rPr>
      <t>² cobertura zonal en el nodo norte de la cabecera municipal</t>
    </r>
  </si>
  <si>
    <r>
      <t>Construir un Centro Cultural de 1.470 m² construidos y 3.432 m</t>
    </r>
    <r>
      <rPr>
        <sz val="8"/>
        <color theme="1"/>
        <rFont val="Calibri"/>
        <family val="2"/>
      </rPr>
      <t xml:space="preserve">² de espacio público </t>
    </r>
    <r>
      <rPr>
        <sz val="8"/>
        <color theme="1"/>
        <rFont val="Calibri"/>
        <family val="2"/>
        <scheme val="minor"/>
      </rPr>
      <t>en el nodo sur de la cabecera municipal</t>
    </r>
  </si>
  <si>
    <t>Alcaldía Municipal / Ministerio de Cultura / Coldeportes</t>
  </si>
  <si>
    <t>Adecuar los equipamientos de salud públicos urbanos de acuerdo a la norma vigente, NSR 10 y acceso a personas con movilidad reducida</t>
  </si>
  <si>
    <t>Alcaldía Municipal / ESE Salud Dorada</t>
  </si>
  <si>
    <t>Mejorar la infraestructura física del hogar de paso y el ancianato</t>
  </si>
  <si>
    <r>
      <t>Relocalizar y construir la estación de bomberos de 1.000 m</t>
    </r>
    <r>
      <rPr>
        <sz val="8"/>
        <color theme="1"/>
        <rFont val="Calibri"/>
        <family val="2"/>
      </rPr>
      <t>²</t>
    </r>
  </si>
  <si>
    <t>Alcaldía Municipal / Gobernación de Caldas / Ministerio de Interior</t>
  </si>
  <si>
    <r>
      <t>Relocalizar y construir las instalaciones de la Defensa Civil de 400 m</t>
    </r>
    <r>
      <rPr>
        <sz val="8"/>
        <color theme="1"/>
        <rFont val="Calibri"/>
        <family val="2"/>
      </rPr>
      <t>²</t>
    </r>
  </si>
  <si>
    <r>
      <t>Remodelar la Alcaldía de La Dorada 1.512 m</t>
    </r>
    <r>
      <rPr>
        <sz val="8"/>
        <color theme="1"/>
        <rFont val="Calibri"/>
        <family val="2"/>
      </rPr>
      <t>²</t>
    </r>
  </si>
  <si>
    <t>Realizar un diagnostico integral de la edificación donde actualmente se encuentra la Alcaldía</t>
  </si>
  <si>
    <t>Adecuación y mantenimiento de escenarios deportivos</t>
  </si>
  <si>
    <t>Construir de la morgue</t>
  </si>
  <si>
    <t>Construir la terminal de buses interveradales cumpliendo la norma vigente</t>
  </si>
  <si>
    <r>
      <t>Construir la terminal de buses departamentales de 3.000 m</t>
    </r>
    <r>
      <rPr>
        <sz val="8"/>
        <color theme="1"/>
        <rFont val="Calibri"/>
        <family val="2"/>
      </rPr>
      <t>² cumpliendo la norma vigente</t>
    </r>
  </si>
  <si>
    <r>
      <t>Construir Casa de la Cultura de 800 m</t>
    </r>
    <r>
      <rPr>
        <sz val="8"/>
        <color theme="1"/>
        <rFont val="Calibri"/>
        <family val="2"/>
      </rPr>
      <t xml:space="preserve">² </t>
    </r>
    <r>
      <rPr>
        <sz val="8"/>
        <color theme="1"/>
        <rFont val="Calibri"/>
        <family val="2"/>
        <scheme val="minor"/>
      </rPr>
      <t>en el Centro Poblado de Buenavista</t>
    </r>
  </si>
  <si>
    <r>
      <t>Construir Casa de la Cultura de 1.200 m</t>
    </r>
    <r>
      <rPr>
        <sz val="8"/>
        <color theme="1"/>
        <rFont val="Calibri"/>
        <family val="2"/>
      </rPr>
      <t xml:space="preserve">² </t>
    </r>
    <r>
      <rPr>
        <sz val="8"/>
        <color theme="1"/>
        <rFont val="Calibri"/>
        <family val="2"/>
        <scheme val="minor"/>
      </rPr>
      <t>en el Centro Poblado Guarinocito articulado a la Institución Educativa Guarinocito</t>
    </r>
  </si>
  <si>
    <r>
      <t>Construir Puesto de Policía de 100 m</t>
    </r>
    <r>
      <rPr>
        <sz val="8"/>
        <color theme="1"/>
        <rFont val="Calibri"/>
        <family val="2"/>
      </rPr>
      <t xml:space="preserve">² </t>
    </r>
    <r>
      <rPr>
        <sz val="8"/>
        <color theme="1"/>
        <rFont val="Calibri"/>
        <family val="2"/>
        <scheme val="minor"/>
      </rPr>
      <t>en el Centro Poblado de Buenavista</t>
    </r>
  </si>
  <si>
    <t>Alcaldía Municipal / Policía Nacional / Ministerio de Interior</t>
  </si>
  <si>
    <t>Alcaldía Municipal / Gobernación de Caldas / ESE Hospital San Félix / ESE Salud Dorada</t>
  </si>
  <si>
    <t>Alcaldía Municipal / Coropocaldas- Entidades vinculadas en la Sentencia CE</t>
  </si>
  <si>
    <t>Alcaldía Municipal / Gobernación de Caldas / Ministerio de Vivienda</t>
  </si>
  <si>
    <t xml:space="preserve">Alcaldía Municipal / Corpocaldas </t>
  </si>
  <si>
    <t>Alcaldía Municipal / Corpocaldas- Entidades vinculadas en la Sentencia CE</t>
  </si>
  <si>
    <t>Formular y ejecutar el proyecto del Paseo del Río</t>
  </si>
  <si>
    <t>Implementar el Plan Integral para el Distrito Integrado Madrevieja de la Charca de Guarinocito</t>
  </si>
  <si>
    <r>
      <t xml:space="preserve">Implementar los Planes de Manejo Ambientales para los humedales urbanos y </t>
    </r>
    <r>
      <rPr>
        <sz val="8"/>
        <rFont val="Calibri"/>
        <family val="2"/>
        <scheme val="minor"/>
      </rPr>
      <t>rurales</t>
    </r>
  </si>
  <si>
    <t>Programa para la Integración de los Suelos de Protección Urbanos con el Plan Maestro de  Espacio Público</t>
  </si>
  <si>
    <t>Formular e Implementar el Plan de Manejo de Cerros Tutelares</t>
  </si>
  <si>
    <t>Implementación de los planes de ordenación de las cuencas para la protección y conservación de los sistemas orográficos e hídricos del municipio</t>
  </si>
  <si>
    <t>Incorporar y articualar los componentes de la Politica para la Gestion Integral del Recurso Hidrico en lo que respeta a la responsabilidad del Municipio.</t>
  </si>
  <si>
    <t>Consolidar y formalecer  la Unidad Municipal de Gestión de Riesgo de Desastres (UMGRD)</t>
  </si>
  <si>
    <t>Socializar el estudio hidráulico del Río Magdalena  área de influencia y acciones de protección de orillas, asi como el programa de reasentamiento para dicha zona</t>
  </si>
  <si>
    <t>Elaborar el Programa de reasentamiento de viviendas localizadas en zonas de riesgo en el área urbana y rural asi como la actualizacion de los inventarios.</t>
  </si>
  <si>
    <t>x</t>
  </si>
  <si>
    <t>Terminacion del Boxcoulvert del relleno sanitario</t>
  </si>
  <si>
    <t>Tecnologa basura cero</t>
  </si>
  <si>
    <t>Planta de Aprovechamiento de residuos solidos</t>
  </si>
  <si>
    <t>Traslado Cementerio</t>
  </si>
  <si>
    <t>Alcaldía Municipal e interesados</t>
  </si>
  <si>
    <t>9 Planes Locales para cada uno de los Centros Poblados del Municipio, con su respectivo Plan de Saneamiento y Manejo de Vertimientos PSMV</t>
  </si>
  <si>
    <t>Plan Local y PSMV de Guarinocito</t>
  </si>
  <si>
    <t>Plan Local y PSMV de Buenavista</t>
  </si>
  <si>
    <t>Plan Local y PSMV de La Habana</t>
  </si>
  <si>
    <t>Plan Local y PSMV de Purnio</t>
  </si>
  <si>
    <t>Plan Local y PSMV de La Atarraya</t>
  </si>
  <si>
    <t>Plan Local y PSMV de Camelias</t>
  </si>
  <si>
    <t>Plan Local y PSMV de Doña Juana</t>
  </si>
  <si>
    <t>Plan Local y PSMV de La Agustina</t>
  </si>
  <si>
    <t>Plan Local y PSMV de Horizontes</t>
  </si>
  <si>
    <t>Plan Local y PSMV de Prosocial-La Humareda</t>
  </si>
  <si>
    <t>Reconstrucción de 10 puentes y 10 bateas</t>
  </si>
  <si>
    <t>Realizar mantenimiento al 100% de las vías del Municipio para mejorar el nivel de servicio de las mismas, teniendo en cuenta que se debe contar con la señalización correspondiente para cada una. (Avance 7% anual)</t>
  </si>
  <si>
    <t>Tramitar 7 concesiones de agua para las fuentes de abastecimiento de los centros poblados</t>
  </si>
  <si>
    <t>Mantenimiento integral del 100%  del sistema de aguas residuales y lluvias</t>
  </si>
  <si>
    <t>Garantizar el servicio de alcantarillado (USB) y recolección de basuras en el 100% de las veredas del municipio</t>
  </si>
  <si>
    <t>Garantizar el servicio de agua potable en el Casco Urbano y el 100% de los Centros Poblados del Municipio</t>
  </si>
  <si>
    <t>Recuperación Borde del rio Magdalena - Tramo 6 600 metros</t>
  </si>
  <si>
    <t>Construir 1.557 viviendas para suplir el déficit cuantitativo al 2027</t>
  </si>
  <si>
    <t>POLÍTICAS Y ESTRATEGIAS</t>
  </si>
  <si>
    <t>Incorporar y articular los componentes de la Politica para la Gestion Integral del Recurso Hidrico en lo que respeta a la responsabilidad del Municipio.</t>
  </si>
  <si>
    <t>Plan Local y PSMV de Prosocial - La Humareda</t>
  </si>
  <si>
    <t>Elaborar el programa para la categorización de los riesgos (mitigado, mitigable y no mitigable)</t>
  </si>
  <si>
    <t>Tecnología basura cero</t>
  </si>
  <si>
    <t>10 Planes Locales para cada uno de los Centros Poblados del Municipio, con su respectivo Plan de Saneamiento y Manejo de Vertimientos PSMV</t>
  </si>
  <si>
    <t>Sin actividades a la fecha</t>
  </si>
  <si>
    <t>Se adopta la Estrategia Municipal de Respuesta a Emergencias EMRE , Decreto 013 del 31 de Enero de 2018.</t>
  </si>
  <si>
    <t>Se adopta la actualización del PMGRD, Decreto 013 del 31 de Enero de 2018.</t>
  </si>
  <si>
    <t>Sin ejecucion a la fecha</t>
  </si>
  <si>
    <t>Existe un Plan Municipal de Redes, pero no  se ha realizado un Plan Maestro de Alcantarillado.</t>
  </si>
  <si>
    <t>No  se han realizado actividades a la fecha</t>
  </si>
  <si>
    <t>1. Se  crea el CMGRDDecreto 089 del 19 de Diciembre de 2014. 
2. Se crea el Fondo Municipal de Gestión del Riesgo con sus tres subcuentas, Conocimiento, reducción y manejo. Decreto 089 del 19 de Diciembre de 2014.</t>
  </si>
  <si>
    <t>A la fecha no se ha ejecutado ningún Plan Local de los 10 propuestos por el PBOT.</t>
  </si>
  <si>
    <t>Se desarrollan las obras de canalización y estación elevadora del Caño Lavapatas con un avance declarado por EMPOCALDAS del 80% de avance de obra.</t>
  </si>
  <si>
    <t>OBSERVACIÓN</t>
  </si>
  <si>
    <t>Actualmente este proyecto cuenta con Levantamiento Topográfico y Diseño geometrico de la proyección de la vía, las obras aún no se han iniciado debido a que los estudios se encuentran incompletos. Se recomienda la elaboración de un Plan Parcial para la posterior ejecución del proyecto.</t>
  </si>
  <si>
    <t>No existen a la fecha estudios y diseños de este par vial</t>
  </si>
  <si>
    <t>Proyecto sin ejecutar</t>
  </si>
  <si>
    <t>Esta vía se encuentra habilitada</t>
  </si>
  <si>
    <t>Sin ejecución a la fecha</t>
  </si>
  <si>
    <r>
      <rPr>
        <b/>
        <sz val="8"/>
        <color theme="1"/>
        <rFont val="Calibri"/>
        <family val="2"/>
        <scheme val="minor"/>
      </rPr>
      <t xml:space="preserve">Brisas Carrilera. </t>
    </r>
    <r>
      <rPr>
        <sz val="8"/>
        <color theme="1"/>
        <rFont val="Calibri"/>
        <family val="2"/>
        <scheme val="minor"/>
      </rPr>
      <t xml:space="preserve">Planta de Tratamiento de Agua Potable PTAP que se abastece de un pozo profundo. 
</t>
    </r>
    <r>
      <rPr>
        <b/>
        <sz val="8"/>
        <color theme="1"/>
        <rFont val="Calibri"/>
        <family val="2"/>
        <scheme val="minor"/>
      </rPr>
      <t>Buenavista.</t>
    </r>
    <r>
      <rPr>
        <sz val="8"/>
        <color theme="1"/>
        <rFont val="Calibri"/>
        <family val="2"/>
        <scheme val="minor"/>
      </rPr>
      <t xml:space="preserve"> Planta de Tratamiento de Agua Potable PTAP que se abastece de captación directa del río La Miel y una dársena que construyó FONADE en años anteriores.
</t>
    </r>
    <r>
      <rPr>
        <b/>
        <sz val="8"/>
        <color theme="1"/>
        <rFont val="Calibri"/>
        <family val="2"/>
        <scheme val="minor"/>
      </rPr>
      <t>El Japón.</t>
    </r>
    <r>
      <rPr>
        <sz val="8"/>
        <color theme="1"/>
        <rFont val="Calibri"/>
        <family val="2"/>
        <scheme val="minor"/>
      </rPr>
      <t xml:space="preserve"> Planta de Tratamiento de Agua Potable PTAP que se abastece de un pozo profundo. 
</t>
    </r>
    <r>
      <rPr>
        <b/>
        <sz val="8"/>
        <color theme="1"/>
        <rFont val="Calibri"/>
        <family val="2"/>
        <scheme val="minor"/>
      </rPr>
      <t>El Tigre.</t>
    </r>
    <r>
      <rPr>
        <sz val="8"/>
        <color theme="1"/>
        <rFont val="Calibri"/>
        <family val="2"/>
        <scheme val="minor"/>
      </rPr>
      <t xml:space="preserve"> Planta de Tratamiento de Agua Potable PTAPque se abastece de un pozo profundo.
</t>
    </r>
    <r>
      <rPr>
        <b/>
        <sz val="8"/>
        <color theme="1"/>
        <rFont val="Calibri"/>
        <family val="2"/>
        <scheme val="minor"/>
      </rPr>
      <t>La Agustina.</t>
    </r>
    <r>
      <rPr>
        <sz val="8"/>
        <color theme="1"/>
        <rFont val="Calibri"/>
        <family val="2"/>
        <scheme val="minor"/>
      </rPr>
      <t xml:space="preserve"> Planta de Tratamiento de Agua Potable PTAP que se abastece de un pozo profundo.
</t>
    </r>
    <r>
      <rPr>
        <b/>
        <sz val="8"/>
        <color theme="1"/>
        <rFont val="Calibri"/>
        <family val="2"/>
        <scheme val="minor"/>
      </rPr>
      <t>La Atarraya.</t>
    </r>
    <r>
      <rPr>
        <sz val="8"/>
        <color theme="1"/>
        <rFont val="Calibri"/>
        <family val="2"/>
        <scheme val="minor"/>
      </rPr>
      <t xml:space="preserve"> Planta de Tratamiento de Agua Potable PTAP que se abastece de un pozo profundo.
</t>
    </r>
    <r>
      <rPr>
        <b/>
        <sz val="8"/>
        <color theme="1"/>
        <rFont val="Calibri"/>
        <family val="2"/>
        <scheme val="minor"/>
      </rPr>
      <t>La Habana.</t>
    </r>
    <r>
      <rPr>
        <sz val="8"/>
        <color theme="1"/>
        <rFont val="Calibri"/>
        <family val="2"/>
        <scheme val="minor"/>
      </rPr>
      <t xml:space="preserve"> Planta de Tratamiento de Agua Potable PTAP que se abastece de captación directa del río La Miel.</t>
    </r>
  </si>
  <si>
    <t>Actualmente la Sociedad Terminal de Transportes La Dorada, se encuentra elaborando los estudios y diseños para la construcción de la Terminal de Transportes de La Dorada en suelos de expansión urbana.</t>
  </si>
  <si>
    <t>Construcción de la morgue</t>
  </si>
  <si>
    <t>Proyecto sin ejecutar, sin embargo en la actualidad, se tiene identificado el predio para la construcción del nuevo cementerio el cual requiere de la elaboración de una herramienta de planificación intermedia denominada Plan de Implantaión para el posterior trámite de la Licencia de Urbanismo y Construcción.</t>
  </si>
  <si>
    <t>Se realizaron 321 titulaciones para predios en la zona urbana entre los años 2016-2019 y 100 titulaciones en 2013-2015.</t>
  </si>
  <si>
    <t>Entre los procesos de reasentamiento se tienen los siguientes: Jose Celestino Mutis 58 unidades de vivienda (ola invernal 2008- reubicación) realizado por la Gobernación de Caldas y el Municipio de la Dorada entre los años 2013-2019. Barrio Margaritas, en el año 2013 se mitigó 3 cerros ubicados en la Cra 8B con 20, Calle 13 con 20 y Calle 10B 21 donde se reubicó las personas que se encontraban en riesgo, de igual manera se instaló las redes principales de acueducto y alcantarillado, se construyeron 2 viviendas de reubicación. Urbanización Alameda, Proyecto para 104 viviendas de las cuales el Municipio de La Dorada construyó 16 en su primer etapa. Proyecto Construcción de soluciones habitacionales para la reubicación de población ubicado en zonas de alto riesgo no mitigable en el territorio de oportunidades del departamento de caldas-zona urbana: II etapa Alameda 16 viviendas y Primavera 9 viviendas.</t>
  </si>
  <si>
    <t>Urbanización el Progreso: 146 predios, Convenio Nº 2 Asociaciones de Vivienda El Progreso y Forjadores.
Construcción en sitio propio: 6 viviendas, subsidios CONFA 2019.</t>
  </si>
  <si>
    <t>No se han adquirido terrenos en la zona de expansión hasta la fecha.</t>
  </si>
  <si>
    <t>La conexión de esta vía fue realizada en el periodo 2012-2015.</t>
  </si>
  <si>
    <t>Este tramo de la vía ya se encuentra habilitado, una parte en concreto y la otra en asfalto. Sin embargo hacen falta la construcción de desagües.</t>
  </si>
  <si>
    <t>Mediante el Plan de Manejo y Ordenamiento de las cuencas de los rios  La Miel y  Guarino se han implementado acciones para la conservación y protección de los sistemas orográficos e hidrícos del municipio de La Dorada teniendo dichos POMCAS como gran referente.</t>
  </si>
  <si>
    <t>Se realizó la adquisición de 100 hectáreas de tierra en el Páramo de Marulanda, nacimiento del Rio Guarino, para la destinación de zonas de conservación Ambiental.</t>
  </si>
  <si>
    <t>Se implementaron jornadas de reforestación, extracción de berros, incorporación de árboles, sensibilización ambiental.
Se llevó a cabo proyecto de áreas de aislamiento mediante cercas inértes y de áreas de interés ambiental.</t>
  </si>
  <si>
    <t>No se ha formulado, ni implementado el Plan de Manejo de Cerros Tutelares.</t>
  </si>
  <si>
    <t>Se realizaron los convenios 245-2018 y 178-2017 con Corpocaldas mediante la formulación del programa Guardianes del Rio los cuales tenían como objetivo fomentarla concienciación y sensibilización en áreas urbanas y rurales del Municipio de La Dorada Caldas.</t>
  </si>
  <si>
    <t>Se llevó a cabo Convenio Nº 2014-1525 entre el Municipio de La Dorada Caldas y el Comité de Cafeteros (Corpocaldas Nº 168-2014) con el objeto de unir esfuerzos para la construcción, instalación y mantenimiento de obras de saneamiento básico fase VII (sistemas sépticos, casetas sanitarias y  plantas de tratamiento de aguas residuales) en la zona rural del Municipio de La Dorada Caldas.</t>
  </si>
  <si>
    <t>Terminación del Boxcoulvert del relleno sanitario</t>
  </si>
  <si>
    <t>Se ha ejecutado la primera fase de la Planta de compostaje de residuos sólidos orgánicos putrescibles.</t>
  </si>
  <si>
    <t>Durante el periodo 2016-2017, se suscribieron dos contratos por $76.150.000, para apoyar el funcionamiento y trabajar articuladamente con la Junta local de la Defensa Civil Colombiana. Durante el 2018, no se celebró contrato con esta entidad.</t>
  </si>
  <si>
    <t>Diagnóstico sin elaborar</t>
  </si>
  <si>
    <t>Plan Local Guarinocito</t>
  </si>
  <si>
    <t>Plan Local La Habana</t>
  </si>
  <si>
    <t>PSMV de Guarinocito</t>
  </si>
  <si>
    <t>PSMV de La Habana</t>
  </si>
  <si>
    <t>PSMV de Buenavista</t>
  </si>
  <si>
    <t>PSMV de Purnio</t>
  </si>
  <si>
    <t>PSMV de Prosocial - La Humareda</t>
  </si>
  <si>
    <t>PSMV de La Atarraya</t>
  </si>
  <si>
    <t>PSMV de La Agustina</t>
  </si>
  <si>
    <t>PSMV de Doña Juana</t>
  </si>
  <si>
    <t>PSMV de Horizontes</t>
  </si>
  <si>
    <t>PSMV de Camelias</t>
  </si>
  <si>
    <t>Plan Local de Buenavista</t>
  </si>
  <si>
    <t>Revisar informes de gestión</t>
  </si>
  <si>
    <t>Se encuentra en ejecución obra pública para el amoblamiento urbano, señalización vial, optimización de alumbrado público, manejo de aguas lluvias en el marco del proyecto del parque lineal de la calle 10 y la pavimentación y rehabilitación de vías urbanas del municipio de la dorada-caldas. CONTRATO SAMC-017-2018</t>
  </si>
  <si>
    <t>Con maquinaria de la Administración Municipal se aperturó la calle 25 que conecta la Carrera 2 con la variante.</t>
  </si>
  <si>
    <t>Garantizar el servicio de alcantarillado (USB) en el 100% de las veredas del municipio</t>
  </si>
  <si>
    <t>Recolección de basuras en el 100% de las veredas del municipio</t>
  </si>
  <si>
    <t>Se están recogiendo las basuras, revisar con la ESP</t>
  </si>
  <si>
    <t>Garantizar el servicio de agua potable en el 100% de los Centros Poblados del Municipio</t>
  </si>
  <si>
    <t>Garantizar el servicio de agua potable en el Casco Urbano del Municipio</t>
  </si>
  <si>
    <t>Proyecto sin ejecutar, este proyecto se debe replantaer o eliminar del plan, hubo problemas en la ejecución.</t>
  </si>
  <si>
    <t>Se realiza la estrategia de promoción del oriente y magdalena caldense en la cual participan 7 municipios de esta región (Pensilvania, Marquetalia, Manzanares, Victoria, Norcasia, Samana y La Dorada.) la cual fue aprobada de manera regional por la ordenanza 047 de 2017 y a nivel municipal por el acuerdo 039 de 2018. Identificación y caraterización de los diferentes atractivos turísticos de la región, seguidamente la creación de rutas turísticas que interconectan estos municipios, el empoderamiento de los gremios que pertenecen a la cadena de valor de turismo , la implementacion de la politica Municipal y el fortalecimiento de las estretegias competitivas que se generen en el territorio (Clusters).</t>
  </si>
  <si>
    <t>Convenio de asociación entre Comité Departamental de
Cafeteros de Caldas y Secretaría de Infraestructura para
la rehabilitación de sitios críticos y construcción de placa
huellas en el Departamento de Caldas.
CMC-033-2017 Obras contención, manejo de aguas y recuperación de
la banca en la vía que conduce a la vereda la habana a
la altura del PR 9+800.</t>
  </si>
  <si>
    <t>Sin información</t>
  </si>
  <si>
    <t>Existe el parque de victoria real, se debe hacer mantenimiento.</t>
  </si>
  <si>
    <t>Plan Local de Purnio</t>
  </si>
  <si>
    <t>Plan Local de Prosocial - La Humareda</t>
  </si>
  <si>
    <t>Plan Local de La Atarraya</t>
  </si>
  <si>
    <t>Plan Local de La Agustina</t>
  </si>
  <si>
    <t>Plan Local de Doña Juana</t>
  </si>
  <si>
    <t>Plan Local de Horizontes</t>
  </si>
  <si>
    <t>Plan Local de Camelias</t>
  </si>
  <si>
    <t>Licitación Pública 004-2013 Obras de construcción y de instalación de iluminación, parque infantil, módulos de ventas y fuente bio-saludable para el Parque Santander del municipio de La Dorada Caldas.</t>
  </si>
  <si>
    <t>MC-357-2014 Aunar esfuerzos para el fortalecimiento de la red hospitalaria de segundo nivel del municipio de la dorada, caldas, para la dotación del servicio de urgencias del Hospital San Felix.</t>
  </si>
  <si>
    <t>Mejorar la infraestructura física del hogar de paso.</t>
  </si>
  <si>
    <t>Mejorar la infraestructura física del ancianato.</t>
  </si>
  <si>
    <t>Proyecto sin ejecutar, sin embargo, durante el periodo 2016-2018, se suscribieron contratos por $ 523.499.992, para
apoyar el funcionamiento y trabajar articuladamente con el Cuerpo de Bomberos Voluntarios.</t>
  </si>
  <si>
    <t>MC 227-2016 Aunar esfuerzos técnicos, administrativos y financieros entre el instituto de financiamiento, promoción y desarrollo de caldas INFI-CALDAS y el municipio de la dorada caldas, para la reactivación financiera, administrativa y operativa de la sociedad portuaria de la dorada rio grande de la magdalena S.A.
MC 241-2017 Aunar esfuerzos técnicos, administrativos y financieros entre el instituto de financiamiento, promoción y desarrollo de caldas INFICALDAS y el municipio de la dorada caldas, para buscar alternativas de gestión y desarrollo de la sociedad portuaria de la dorada rio grande de la magdalena S.A, en beneficio de las dos entidades y de la región.</t>
  </si>
  <si>
    <t>A la fecha no se ha ejecutado ningún PSMV 10 propuestos por el PBOT.</t>
  </si>
  <si>
    <t>El Plan Maestro de Espacio Público adoptado mediante Decreto 102 de 2014, no incluyó un programa para la Integración de los Suelos de Protección Urbanos.</t>
  </si>
  <si>
    <t>Existe el inventario arbóreo que se efectuó en el marco de la elaboración del Manual de Silvicultura Urbana, el cual hace parte del Plan Maestro de Espacio Público.</t>
  </si>
  <si>
    <t>Incorporar y articular los componentes de la Politica para la Gestion Integral del Recurso Hidrico en lo que respecta a la responsabilidad del Municipio.</t>
  </si>
  <si>
    <t>Consolidar y fortalecer  la Unidad Municipal de Gestión de Riesgo de Desastres (UMGRD)</t>
  </si>
  <si>
    <t xml:space="preserve">No existe como tal un programa, sin embargo se han adelantado acciones que buscan la construcción de una sala de crisis del nivel regional, dicho proyecto fue presentado a la UNGR y cuenta con su respectiva MGA. </t>
  </si>
  <si>
    <t>Se ejecutó el contrato de consultoría para la elaboración, apoyo pedagógico y socialización del plan maestro de movilidad del municipio de la dorada, caldas con  número de contrato CM-001-2019, sin embargo, dicho documento no ha sido adoptado mediante Decreto</t>
  </si>
  <si>
    <t>CMC-024-2017 Obra de reparación y rehabilitación puente
vehicular de la vereda la agustina del municipio de
La Dorada - Caldas
CMC-011-2017 Obras de reparación y rehabilitación Puente El Tigre por valor de $26'535.531,98
2016 - Limpieza y mantenimiento en el paso de la batea vía Guarinocito – Guaduales.</t>
  </si>
  <si>
    <t>El Plan de Manejo de Humedales 2010 - 2019, el cual fue elaborado por CORPOCALDAS e incorporado en PBOT 2013 - 2027 ya se encuentra vencido, CORPOCALDAS se encuentra actualizandolo según lo expresado por esta entidad el día 24 de enero de 2020.
De igual manera se ha implementado La Agenda Ambiental Corpocaldas 2010.
Convenio 178-2016 Aunar esfuerzos técnicos administrativos y financieros entre CORPOCALDAS y el municipio de la dorada, para realizar acciones de protección y recuperación de los humedales del Municipio de La Dorada.
Convenio 148-2017 y Convenio 245-2018 para aunar esfuerzos técnicos, administrativos y financieros para el manejo y conservación de las fajas protectoras de los cuerpos hídricos de la zona urbana del Municipio de La Dorada.
CONTRATO 17041701: Obra para realizar acciones protección y recuperación de los humedales del Municipio de La Dorada por valor de $49'877.998,98</t>
  </si>
  <si>
    <t>CONTRATO 21041702: Construcción y Mejoramiento de las sedes educativas del Colegio Buenavista, Escuela Buenavista, Escuela La Habana, Escuela Juan José Cadavid, Escuela la Atarraya de la Zona rural del Municipio de La Dorada por un valor de $248'932.488,12</t>
  </si>
  <si>
    <t>CONTRATO 12051701: Construcción del Centro de Integración Ciudadana CIC en la Ciudadela XVI de Julio del Barrio las Ferias por valor de $830'741.902 y CONTRATO DE INTERVENTORIA: 11051701
LICITACIÓN PÚBLICA No. 011-2013 Adecuación de las unidades deportivas del municipio de la dorada conforme a los grupos que a continuación se describen: grupo 1: adecuación unidad deportiva Renán barco en el municipio de la dorada caldas. Grupo 2 adecuación polideportivo barrio las ferias en el municipio de la dorada caldas. Grupo 3: adecuación unidad deportiva XVI de julio en el municipio de la dorada caldas.</t>
  </si>
  <si>
    <t>Recuperación Borde del rio Magdalena - Tramo 2. Paseo del Rio. Etapa 1 (Ver página 154 Componente Urbano PBOT)</t>
  </si>
  <si>
    <t>Recuperación Borde del rio Magdalena - Tramo 3. Paseo del Rio. Etapa 2 (Ver página 154 Componente Urbano PBOT)</t>
  </si>
  <si>
    <t>Recuperación Borde del rio Magdalena - Tramo 1 (Ver página 154 Componente Urbano PBOT)</t>
  </si>
  <si>
    <t>Recuperación Borde del rio Magdalena - Tramo 4. Malecón (Ver página 154 Componente Urbano PBOT)</t>
  </si>
  <si>
    <t>Recuperación Borde del rio Magdalena - Tramo 5 (Ver página 154 Componente Urbano PBOT)</t>
  </si>
  <si>
    <t>Recuperación Borde del rio Magdalena - Tramo 6 600 metros (Ver página 154 Componente Urbano PBOT)</t>
  </si>
  <si>
    <t>Recuperación Borde del rio Magdalena - Tramo 7. Zona Rosa (Ver página 154 Componente Urbano PBOT)</t>
  </si>
  <si>
    <t>LICITACIÓN PÚBLICA No. 006-2013 Ejecución del convenio de asociación No. 715 de 2012 cuyo objeto es construcción segunda etapa coliseo ventura castillo del municipio de la dorada caldas.
CMC-016-17 Obras complementarias para la adecuación del Coliseo Ventura Castillo por valor de $19'754.222,98
CMC-017-17 Compraventa de insumos eléctricos para el mejoramiento de la iluminación del Coliseo Ventura Castillo por valor de $14'996.142</t>
  </si>
  <si>
    <t>No existe planta de tratamiento de residuos sólidos, solo se ejecutó la primera fase de la planta de compostaje de residuos sólidos orgánicos putrescibles. Se construyó una celda en el relleno sanitario en el 2013 - 2014, pero se debe construir una nueva.</t>
  </si>
  <si>
    <t>Optimización Redes de Alcantarillado FASE I (2010 - 2011)
Optimización Redes de Alcantarillado FASE II (2013-2014)
Optimización Redes de Alcantarillado FASE III (2018)
Contrato CMC-014-2018
CONVENIO INTERADMINISTRATIVO 224: Aunar esfuerzos técnicos administrativos, financieros y de gestión para realizar el diagnostico hidráulico, estructural y geotécnico del sistema de alcantarillado existente, los ajustes necesarios a los estudios y diseños para la PTAR de Guarinocito por valor de $118'425.770</t>
  </si>
  <si>
    <r>
      <t xml:space="preserve">Entre los años 2016-2019 se realizaron 6 proyectos de mejoramiento de vivienda rural - Prosperidad social. Proyectos de mejoramiento de vivienda urbana se realizaron 95 como gestores de CONFA, 58 en el marco del convenio Nº 10111704 (Municipio y FONVIPO), 91 proyectos con la gobernación de Caldas, 40 proyectos con el DPS en el 2015, 25 proyectos aprobados en prosperidad social.
</t>
    </r>
    <r>
      <rPr>
        <b/>
        <sz val="8"/>
        <color theme="1"/>
        <rFont val="Calibri"/>
        <family val="2"/>
        <scheme val="minor"/>
      </rPr>
      <t xml:space="preserve">CONVENIO INTERADMINISTRATIVO 10111704: </t>
    </r>
    <r>
      <rPr>
        <sz val="8"/>
        <color theme="1"/>
        <rFont val="Calibri"/>
        <family val="2"/>
        <scheme val="minor"/>
      </rPr>
      <t>Aunar esfuerzos técnicos, administrativos y financieros con FONVIPO para mejorar las condiciones sociales y habitabilidad en el Municipio por valor de $1'019.512.136</t>
    </r>
  </si>
  <si>
    <t>SUBASTA No. 008-2015 Compraventa de enseres y elementos de geriatría y enfermería para el proyecto de atención integral al adulto mayor institucionalizado en el asilo municipal de la dorada.
CONTRATO 04051801: Obra pública de adecuación para las instalaciones del centro de atención integral del adulto mayor CAIAM por valor de $98'060.0090,85</t>
  </si>
  <si>
    <t>Actualmente no existen estudios y diseños de esta vía.</t>
  </si>
  <si>
    <t>CONTRATO 19101801: Construcción de redes de acueducto y alcantarillado pluvial y sanitario para la urbanización el PROGRESO por valor de $670'391.345,53</t>
  </si>
  <si>
    <t>CONTRATO 02101902: Construcción centro cultural para la población afrodescendiente del municipio de la dorada un valor de $937'576.543</t>
  </si>
  <si>
    <t>Se realizó la construcción de la estacion elevadora del caño Lavapatas.
CONTRATO 14111902: Obra publica para la construcción de cerramiento perimetral de la estación elevadora ubicada en el caño Lavapatas tramo de la central de abastos del Municipio de La Dorada - Caldas por valor de $159'289.333,28</t>
  </si>
  <si>
    <t>CONTRATO 02121901: Mejoramiento, adecuación y rehabilitación paisajística del Sendero Ecológico en la Charca De Guarinocito del Centro Poblado De guarino, del Municipio de La Dorada Caldas por valor de $229'956.616</t>
  </si>
  <si>
    <r>
      <rPr>
        <b/>
        <sz val="8"/>
        <color theme="1"/>
        <rFont val="Calibri"/>
        <family val="2"/>
        <scheme val="minor"/>
      </rPr>
      <t>Plan sin formular.</t>
    </r>
    <r>
      <rPr>
        <sz val="8"/>
        <color theme="1"/>
        <rFont val="Calibri"/>
        <family val="2"/>
        <scheme val="minor"/>
      </rPr>
      <t xml:space="preserve">
Hasta el momento existe el inventario de las Estaciones de Pasajeros y bienes de Interés Cultural, BIC, del Ámbito Nacional elaborado por la Dirección de Patrimonio del Ministerio de cultura, dónde se incluyen la estaciones La Dorada, Purnio, México, Guarinocito, Agustina y Las Brisas.
</t>
    </r>
    <r>
      <rPr>
        <b/>
        <sz val="8"/>
        <color theme="1"/>
        <rFont val="Calibri"/>
        <family val="2"/>
        <scheme val="minor"/>
      </rPr>
      <t>Contrato Interadministrativo:</t>
    </r>
    <r>
      <rPr>
        <sz val="8"/>
        <color theme="1"/>
        <rFont val="Calibri"/>
        <family val="2"/>
        <scheme val="minor"/>
      </rPr>
      <t xml:space="preserve"> 17051901  para la realización de estudios técncos para la propuesta de intervención del conjunto Ferroviario de la Estación de La Dorada según proyecto de mitigación de riesgo del Malecón por valor de $34'950.000</t>
    </r>
  </si>
  <si>
    <t>CONTRATO 30121305: En el año 2013 se efectuó con recursos del sistema General de Regalías, la rehabilitación vías urbanas del municipio de La Dorada, caldas por valor $1'493.630.501
CONTRATO 09091601: Obra Pública de rehabilitación y Pavimentación de vías urbanas por valor de $1'705.568.940,40 y su interventoría CONTRATO 19091601 por valor de $101'872.457,44.
CMC-016-18 Suministro de mapia para el mantenimiento correctivo y prevención de la accidentalidad en las vías del casco urbano por valor de $25'760.000
CMC-033-17 Obras de contención, manejo de aguas y recuperación de la Banca en la vía que conduce a la Vereda La Habana a la altura del PR9+800 por valor de $30'828.409,04
CMC-022-2017 Suministro de mapia para el mantenimiento correctivo y prevención de la accidentalidad en las vías del casco urbano por valor de $24'921.062
CONTRATO COMPRAVENTA 23011701: Adquisición de Maquinaria pesada, motoniveladora, retroescavadora de oruga y vibrocompactador con destino a fortalecer el parque automotor por valor de $1'817.970.000
CONTRATO 15051801: Obra pública de construcción de placa huellas  en la vereda la Habana por valor de $ 112'846.261
CONTRATO 03121801: Obra pública para el amoblamiento urbano señalización vial, optimización de alumbrado público, manejo de aguas lluvias, en el marco del proyecto parque lineal calle 10 por valor de $4'846.863.933,42
CONTRATO 02021801: Sumistro de afirmado para intervención por emergencia de la vía que conduce a la vereda La Habana por valor de $50'512.977
CMC-056-2018 Suministro de mapia para el mantenimiento correctivo y preventivo de las vías del casco urbano por valor de $21'324.800</t>
  </si>
  <si>
    <t>CONTRATO 22011415: Adecuación de las condiciones de accesibilidad para el mejoramiento del área física del despacho del Alcalde, Secretaría de Salud y construcción del Archivo General por valor de $504'527.877</t>
  </si>
  <si>
    <t>Vivienda nueva La Dorada Pacto Agrario: 9 vivienda rural Buenavista 2014.
Convenio Nº 2 de Diciembre 2016 entre el Municio de La Dorada y la Pastoral Social Caritas: 12 vivienda rural.
Ciudadela XVI de Julio: 400 apartamentos 2013-2019.
José Celestino Mutis: 58 viviendas, Gobernación de Caldas y el Municipio de La Dorada 2013-2019 y CONTRATO 16101801: obras complemetarias para las unidades residenciales de la MUTIS.
Urbanización el Progreso: 146 predios, Convenio Nº 2 Asociaciones de Vivienda El Progreso y Forjadores.
Barrio Margaritas: 2 viviendas, 2013.
CONTRATO 07011503: Terminación del proyecto de vivienda Urbanización Primavera, Urbanización Primavera: 40 viviendas Manzanas H y J Beneficiarios Resolución 162-2008 por valor de $1'153.216.507,64.
Construcción en sitio propio: 6 viviendas, subsidios CONFA 2019.
Urbanización Alameda: 104 viviendas de las cuales el Municipio construyó la primera etapa: 16.
Proyecto: Construccion de soluciones habitacionales para la reubicación de población ubicadas en zonas de alto riesgo no mitigable en el territorio de oportunidades del Departamento de Caldas-zona urbana, 16 viviendas II etapa Alameda y 9 viviendas Primavera.
CONTRATO 10121901: Obras de urbanismo Urbanizacion Alameda Etapa 2 por valor de $331'016.335.143
CONTRATO 10121902: Obras complementarias en la Urbanizacion Jose Celestino Mutis en la vereda Purnio por valor de $231'528.221,82</t>
  </si>
  <si>
    <t>CONTRATO 25061501: Construcción de obras de protección y adecuación de orilla, margen izquierda del río Magdalena, sector del Malecón barrio Corea por valor de $4'854.749.048
CONVENIO 16091601 - Aunar esfuerzos técnicos, administrativos y financieros para impulsar la protección del rio magdalena y los afluentes del mismo y el mejoramiento del medio ambiente (Vigías del río y el medio ambiente).</t>
  </si>
  <si>
    <t>CMC-062-14 Obras de construcción de un anclaje en concreto con su respectivo arriostramiento y la conformación  de lleno con material seleccionado y reforzado con geotextil NT2400, en pantalla anclada No.3 barrio El Conejo margen izquierda del río Magdalena por valor de $16'876.894,53
CONTRATO 13081501: Obra de protección marginal, recuperación ambiental y paisajística tramo de margen izquierda área urbana, barrio El Conejo de acuerdo a especificaciones técnicas por valor de $1'273.029.910
CONTRATO 09111702: Obras de protección provisional de la ribera occidental del Río Magdalena en el Barrio el Conejo, en el marco de la calamidad públicadecretada mediante el acto administrativo N° 136/2017 por valor de $599'666.424,35</t>
  </si>
  <si>
    <t>Coso Municipal construido durante el periodo 2012-2015 y se adelantó el proceso de dotación y suministro de insumos básicos, para garantizar el funcionamiento del Coso Municipal Alejandro Cardini, por una inversión de $36.047.65,80 (CMC-070-2016 y CMC-072-2016).
CONTRATO 13051401: Construcción del COSO Municipal por valor de $280'354.487
CONTRATO 27111502: Construcción de obras complementarias en el albergue de paso de animales de acuerdo a especificaciones técnicas establecidas por valor de $178'672.643,23
Durante 2017 y 2018, se ejecutaron los contratos CMC-051-2017 por $19.164.349 y CMC-004-2018 por $19.996.260, en el marco de los cuales se garantizó el suministro de medicamentos e insumos para garantizar la operación del Coso Municipal.
CONTRATO 05121801: Obra pública de optimización y construcción en el albergue de paso de animales por valor de $136'989.138,38</t>
  </si>
  <si>
    <t>Se implementaron proyectos para mejorar el acceso al agua potable a través de programas de potabilización de la misma, mediante la instalación de siete plantas de tratamiento de agua potable en las veredas; La Atarraya (PTAP 3LPS), Buenavista (PTAP 6LPS), La Agustina (PTAP 2 LPS), La Habana (PTAP 2LPS), El Tigre (PTAP 1 LPS), El Japón (PTAP 1 LPS) y Brisas (PTAP 1 LPS), favoreciendo y beneficiando aproximadamente a 720 familias (3120 personas aproximadamente), y así dar cumplimiento a lo que ordena la constitución política y la ley.
La administración Municipal (Vive La Dorada 2016-2019) suscribió con la Empresa de Servicios Públicos de La Dorada ESPD los siguientes contratos y convenios interadminastrativos a fin de realizar los mantenimientos preventivos y correctivos a cada uno de los equipos instalados, garantizando una adecuada prestación del servicio a través de la operación de los sistemas. Contratos: 21101601-2016, 06041704-2017, 20101701-2017, 03011815-2018, 04011901-2019.
CONTRATO 25031501: Realizar acciones tendientes para la continuidad del servicio de agua potable en la vereda La Habana por valor de $169'005.047,94
CONTRATO DE OBRA 02081601 Obra para la instalación de la red de distribución de agua potable para garantizar la prestación del Serivio a familias de la Cooperativa TENASACOOP en la vereda el Japón por valor de $45'305.058</t>
  </si>
  <si>
    <r>
      <rPr>
        <b/>
        <sz val="8"/>
        <color theme="1"/>
        <rFont val="Calibri"/>
        <family val="2"/>
        <scheme val="minor"/>
      </rPr>
      <t>En el año 2012</t>
    </r>
    <r>
      <rPr>
        <sz val="8"/>
        <color theme="1"/>
        <rFont val="Calibri"/>
        <family val="2"/>
        <scheme val="minor"/>
      </rPr>
      <t xml:space="preserve"> se efectuaron Reparaciones locativas Institución Educativa Japón, Institución Educativa Guarinocito, Institución Educativa Buenavista,mInstitución Educativa Dorada, Institución Educativa El Carmen, Institución Educativa Alfonso López, Institución Educativa Marco Fidel Suarez, Institución Educativa Renán Barco.
CONTRATO CMC-083-14 Construcción de cubierta en la institución educativa El Japón por valor de $16'852.593 
CMC-112-14 Construcción y adecuación del sistema hidrosanitario de la sede de primaria de a institución educativa Buenavista por valor de $17'194.756
CONTRATO 25031502: Construcción y adecuación de la sedes educativas: Colegio Buenavista, Escuela Buenavista, sede La Atarraya y sede La Habana de la institución educativa Buenavista de la zona rural por valor de $416.230.283,10
CONTRATO 30061703: Adecuación de institución Educativa Renán barco sede Juan Pablo II por valor de $1'659.577.150,17
CONVENIO INTERADMINISTRATIVO 10101703: Aunar esfuerzos técnicos, administrativos y financieros para mejorar la calidad y bienestar edcuativo del INED por valor de $89'999.999
CONTRATO 22041402: Adecuación del restaurante escolar de la sede educativa Horizontes por valor de $44'043.231
CMC-048-2016 Realizar estudios de suelos para las sedes educativas Antonio Nariño y Antonio José de Sucre por valor de $6'730.000
CONTRATO 26071801: Construcción de obras complementarias IE Juan Pablo II por valor de 1'166.258.569,46
CONTRATO 06121801: Construcción y adecuación IE Nuestra Señora del Carmen sede Antonio Nariño por valor de $2'062.105.916,20
CONTRATO 18091901: Mejoramiento de los espacios fisicos de los establecimientos educativos oficiales del Departamento de Caldas en el Municipio de La Dorada por valor de $512'149.532</t>
    </r>
  </si>
  <si>
    <t>En el marco de las obras a realizar para la mitigación del riesgo por socavación de orilla (RIPRAP) la Universidad Nacional, CORMAGDALENA, CORPOCALDAS y La Administración, han efectuado campañas de socilaización de los estudios.</t>
  </si>
  <si>
    <t>No existe un progama como tal elaborado, sin embargo se han contratado diferentes actividades de  sensibilizacion  dentro de las actividades de los convenios con los organismos de socorro (Contratos No 22071602, 8031601, 3031605, 25021701, 15021716, 25011803
25011806, 23041901, y 6031901).</t>
  </si>
  <si>
    <t>Se elaboró el Plan Maestro de Espacio Público el cuál se adoptó mediante el Decreto 102 de 2014, se adicionó mediante Decreto 059 de 2016 y se modificó mediante Decreto 017 de 2018. Este plan fue elaborado para el area urbana.</t>
  </si>
  <si>
    <t>Proyecto HOSPITALITO.</t>
  </si>
  <si>
    <t>Proyecto ejecutado en el 2016 con medicina legal</t>
  </si>
  <si>
    <t>CONTRATO 30121301: Adecuación de las unidades deportivas del municipio de La Dorada conforme a los grupos que a continuación se describen. Grupo 1: Adecuación Unidad Deportiva Renán Barco por valor de $843'526.844,41
CONTRATO 30121302: Adecuación de las unidades deportivas del Municipio de La Dorada conforme a los grupos que a continuación se describen Grupo 2: Adecuación Polideportivo barrio Las Ferias por valor de $458'221.386,22
CONTRATO 30121303: Adecuación de las unidades deportivas del Municipio de La Dorada conforme a los grupos que a continuación se describen Grupo 3: Adecuación Unidad Deportiva XVI de Julio por valor de $210'401.822,67
CONTRATO 27011401: Construcción de gradería para la pista de patinaje ubicada en el Barrio Las Ferias por valor de $15'400.197
CONTRATO 03101401: Adecuación del acabado de la pista de patinaje, construcción de pista de alistamiento y amoblamiento dela unidad deportiva  XVI de Julio por valor $151'855.500 
CONTRATO 15071405: Adecuación de la cancha de fútbol del centro poblado de Buenavista por valor de $79'876.505,11
SAMC-018-2019 Construcción y adecuación de escenarios deportivos en los barrios vivero variante, Renán barco, delicias y las ferias en el municipio de La Dorada, Caldas.
SAMC-019-2019 Construcción y adecuación de escenarios deportivos en los barrios el obrero, el reposo y centro poblado de Guarinocito del municipio de La Dorada, Caldas.
CMC-012-17 Obras complementarias (baterias sanitarias y zonas de circulación) para la unidad deportiva Renán Barco por valor de $19'127.844,58
CONTRATO 02121902: Construcción y adecuación de escenarios deportivos en los barrios Renan Barco, Delicias y Las Ferias por un valor de $212'483.199,50
CONTRATO 02121903: Construcción y adecuación de escenarios deportivos en los barrios El Obrero, El Reposo y Centro poblado de Guarinocito por un valor de $229'549.825,70
CONTRATO 04121901: Construcción de una cancha de futbol en grama sintetica en la Unidad Deportiva Ventura Castillo, barrio El Reposo por valor de $231'506.465,90
CONTRATO 17121901: Construcción de una placa deportiva en el barrio Vivero Variante y mejoramiento de la cancha de futbol en el centro poblado de Buenavista por valor de $119'956.897
CONTRATO 18121902: Construccion de una cubierta en la placa de alistamiento de la pista de patinaje del barrio XVI de Julio por valor de $197'834.131
CONTRATO 27121901: Obras de reparación, cerramiento, suministro e instalación para el sistema de drenaje de la cancha de Purnio por valor de $185'640.107,16</t>
  </si>
  <si>
    <r>
      <t xml:space="preserve">Implementar los Planes de Manejo Ambientales para los humedales urbanos y </t>
    </r>
    <r>
      <rPr>
        <sz val="8"/>
        <rFont val="Montserrat"/>
      </rPr>
      <t>rurales</t>
    </r>
  </si>
  <si>
    <t>Mejorar la infraestructura física pasando de 8.336 m², dotación del Hospital San Félix buscando mejorar su nivel y cobertura, pasando de nivel II a nivel III, teniendo en cuenta su impacto en la sub región del Magdalena Caldense en el Departamento de Caldas y el Magdalena Centro</t>
  </si>
  <si>
    <t>Construir un Centro Cultural de 1.460 m² cobertura zonal en el nodo norte de la cabecera municipal</t>
  </si>
  <si>
    <t>Construir un Centro Cultural de 1.470 m² construidos y 3.432 m² de espacio público en el nodo sur de la cabecera municipal</t>
  </si>
  <si>
    <t>Relocalizar y construir la estación de bomberos de 1.000 m²</t>
  </si>
  <si>
    <t>Relocalizar y construir las instalaciones de la Defensa Civil de 400 m²</t>
  </si>
  <si>
    <t>Remodelar la Alcaldía de La Dorada 1.512 m²</t>
  </si>
  <si>
    <t>Construir la terminal de buses departamentales de 3.000 m² cumpliendo la norma vigente</t>
  </si>
  <si>
    <t>Construir Casa de la Cultura de 800 m² en el Centro Poblado de Buenavista</t>
  </si>
  <si>
    <t>Construir Casa de la Cultura de 1.200 m² en el Centro Poblado Guarinocito articulado a la Institución Educativa Guarinocito</t>
  </si>
  <si>
    <t>Construir Puesto de Policía de 100 m² en el Centro Poblado de Buenavista</t>
  </si>
  <si>
    <t>POLÍTICA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</si>
</sst>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quot;$&quot;* #,##0_-;_-&quot;$&quot;* &quot;-&quot;_-;_-@_-"/>
    <numFmt numFmtId="165" formatCode="_(* #,##0.00_);_(* \(#,##0.00\);_(* &quot;-&quot;??_);_(@_)"/>
    <numFmt numFmtId="166" formatCode="_(* #,##0_);_(* \(#,##0\);_(* &quot;-&quot;??_);_(@_)"/>
    <numFmt numFmtId="168" formatCode="&quot;$&quot;#,##0"/>
  </numFmts>
  <fonts count="15">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name val="Calibri"/>
      <family val="2"/>
    </font>
    <font>
      <b/>
      <sz val="9"/>
      <color theme="1"/>
      <name val="Calibri"/>
      <family val="2"/>
      <scheme val="minor"/>
    </font>
    <font>
      <sz val="8"/>
      <name val="Calibri"/>
      <family val="2"/>
      <scheme val="minor"/>
    </font>
    <font>
      <sz val="8"/>
      <color indexed="81"/>
      <name val="Tahoma"/>
      <family val="2"/>
    </font>
    <font>
      <b/>
      <sz val="8"/>
      <color indexed="81"/>
      <name val="Tahoma"/>
      <family val="2"/>
    </font>
    <font>
      <b/>
      <sz val="12"/>
      <color theme="1"/>
      <name val="Calibri"/>
      <family val="2"/>
      <scheme val="minor"/>
    </font>
    <font>
      <sz val="9"/>
      <color indexed="81"/>
      <name val="Tahoma"/>
      <family val="2"/>
    </font>
    <font>
      <b/>
      <sz val="8"/>
      <color theme="1"/>
      <name val="Montserrat"/>
    </font>
    <font>
      <sz val="8"/>
      <color theme="1"/>
      <name val="Montserrat"/>
    </font>
    <font>
      <sz val="8"/>
      <name val="Montserrat"/>
    </font>
    <font>
      <b/>
      <sz val="10"/>
      <color theme="1"/>
      <name val="Montserrat"/>
    </font>
  </fonts>
  <fills count="20">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rgb="FFFFFF66"/>
        <bgColor indexed="64"/>
      </patternFill>
    </fill>
    <fill>
      <patternFill patternType="solid">
        <fgColor rgb="FF33CC33"/>
        <bgColor indexed="64"/>
      </patternFill>
    </fill>
    <fill>
      <patternFill patternType="solid">
        <fgColor rgb="FFFF832F"/>
        <bgColor indexed="64"/>
      </patternFill>
    </fill>
    <fill>
      <patternFill patternType="solid">
        <fgColor theme="0" tint="-0.34998626667073579"/>
        <bgColor indexed="64"/>
      </patternFill>
    </fill>
    <fill>
      <patternFill patternType="solid">
        <fgColor rgb="FF71FF71"/>
        <bgColor indexed="64"/>
      </patternFill>
    </fill>
    <fill>
      <patternFill patternType="solid">
        <fgColor rgb="FFB495F3"/>
        <bgColor indexed="64"/>
      </patternFill>
    </fill>
    <fill>
      <patternFill patternType="solid">
        <fgColor rgb="FF00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34">
    <xf numFmtId="0" fontId="0" fillId="0" borderId="0" xfId="0"/>
    <xf numFmtId="0" fontId="2" fillId="0" borderId="1" xfId="0" applyFont="1" applyBorder="1" applyAlignment="1">
      <alignment horizontal="center" vertical="center" wrapText="1"/>
    </xf>
    <xf numFmtId="166" fontId="2" fillId="0" borderId="1" xfId="1" applyNumberFormat="1" applyFont="1" applyBorder="1" applyAlignment="1">
      <alignment horizontal="center" vertical="center" wrapText="1"/>
    </xf>
    <xf numFmtId="0" fontId="2" fillId="0" borderId="1" xfId="0" applyFont="1" applyBorder="1" applyAlignment="1">
      <alignment horizontal="left" vertical="center" wrapText="1"/>
    </xf>
    <xf numFmtId="166" fontId="3" fillId="0" borderId="1" xfId="1"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66" fontId="3" fillId="0" borderId="0" xfId="1" applyNumberFormat="1" applyFont="1" applyAlignment="1">
      <alignment horizontal="center" vertical="center" wrapText="1"/>
    </xf>
    <xf numFmtId="0" fontId="2" fillId="0" borderId="0" xfId="0" applyFont="1" applyAlignment="1">
      <alignment horizontal="center" vertical="center" wrapText="1"/>
    </xf>
    <xf numFmtId="0" fontId="2"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2" fillId="0" borderId="0" xfId="0" applyFont="1" applyAlignment="1">
      <alignment horizontal="left" vertical="center" wrapText="1"/>
    </xf>
    <xf numFmtId="166" fontId="2" fillId="0" borderId="0" xfId="1" applyNumberFormat="1" applyFont="1" applyAlignment="1">
      <alignment horizontal="center" vertical="center" wrapText="1"/>
    </xf>
    <xf numFmtId="166" fontId="5" fillId="0" borderId="0" xfId="1" applyNumberFormat="1" applyFont="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textRotation="180" wrapText="1"/>
    </xf>
    <xf numFmtId="0" fontId="9"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textRotation="180" wrapText="1"/>
    </xf>
    <xf numFmtId="0" fontId="3" fillId="6" borderId="1" xfId="0" applyFont="1" applyFill="1" applyBorder="1" applyAlignment="1">
      <alignment horizontal="center" vertical="center" textRotation="180" wrapText="1"/>
    </xf>
    <xf numFmtId="0" fontId="3" fillId="7" borderId="1" xfId="0" applyFont="1" applyFill="1" applyBorder="1" applyAlignment="1">
      <alignment horizontal="center" vertical="center" textRotation="180"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8" borderId="1" xfId="0" applyFont="1" applyFill="1" applyBorder="1" applyAlignment="1">
      <alignment vertical="center" wrapText="1"/>
    </xf>
    <xf numFmtId="0" fontId="2" fillId="9" borderId="1" xfId="0" applyFont="1" applyFill="1" applyBorder="1" applyAlignment="1">
      <alignment vertical="center" wrapText="1"/>
    </xf>
    <xf numFmtId="0" fontId="2"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166" fontId="3" fillId="16" borderId="1" xfId="1"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64" fontId="11" fillId="0" borderId="0" xfId="2" applyFont="1" applyFill="1" applyBorder="1" applyAlignment="1">
      <alignment horizontal="center" vertical="center" wrapText="1"/>
    </xf>
    <xf numFmtId="0" fontId="11" fillId="0" borderId="1" xfId="0" applyFont="1" applyFill="1" applyBorder="1" applyAlignment="1">
      <alignment horizontal="center" vertical="center" textRotation="180" wrapText="1"/>
    </xf>
    <xf numFmtId="166" fontId="11" fillId="0" borderId="0" xfId="1" applyNumberFormat="1" applyFont="1" applyFill="1" applyAlignment="1">
      <alignment horizontal="center" vertical="center" wrapText="1"/>
    </xf>
    <xf numFmtId="0" fontId="12" fillId="0" borderId="0" xfId="0" applyFont="1" applyAlignment="1">
      <alignment horizontal="left" vertical="center" wrapText="1"/>
    </xf>
    <xf numFmtId="166" fontId="14" fillId="0" borderId="0" xfId="1" applyNumberFormat="1" applyFont="1" applyAlignment="1">
      <alignment horizontal="center" vertical="center" wrapText="1"/>
    </xf>
    <xf numFmtId="166" fontId="11" fillId="0" borderId="0" xfId="1" applyNumberFormat="1" applyFont="1" applyAlignment="1">
      <alignment horizontal="center" vertical="center" wrapText="1"/>
    </xf>
    <xf numFmtId="168" fontId="11" fillId="0" borderId="1" xfId="2" applyNumberFormat="1" applyFont="1" applyFill="1" applyBorder="1" applyAlignment="1">
      <alignment horizontal="center" vertical="center" wrapText="1"/>
    </xf>
    <xf numFmtId="168" fontId="11" fillId="0" borderId="0" xfId="2" applyNumberFormat="1"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1" xfId="0" applyFont="1" applyFill="1" applyBorder="1" applyAlignment="1">
      <alignment horizontal="center" vertical="center" textRotation="180"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180" wrapText="1"/>
    </xf>
    <xf numFmtId="166" fontId="3" fillId="2" borderId="1" xfId="1"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18" borderId="6"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7" xfId="0" applyFont="1" applyFill="1" applyBorder="1" applyAlignment="1">
      <alignment horizontal="center" vertical="center" wrapText="1"/>
    </xf>
    <xf numFmtId="166" fontId="3" fillId="16" borderId="1" xfId="1" applyNumberFormat="1" applyFont="1" applyFill="1" applyBorder="1" applyAlignment="1">
      <alignment horizontal="center" vertical="center" wrapText="1"/>
    </xf>
    <xf numFmtId="0" fontId="3" fillId="16" borderId="1" xfId="0" applyFont="1" applyFill="1" applyBorder="1" applyAlignment="1">
      <alignment horizontal="center" vertical="center" textRotation="180"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1" xfId="0" applyFont="1" applyFill="1" applyBorder="1" applyAlignment="1">
      <alignment horizontal="center" vertical="center" textRotation="180" wrapText="1"/>
    </xf>
    <xf numFmtId="166" fontId="11" fillId="16" borderId="5" xfId="1" applyNumberFormat="1" applyFont="1" applyFill="1" applyBorder="1" applyAlignment="1">
      <alignment horizontal="center" vertical="center" wrapText="1"/>
    </xf>
    <xf numFmtId="166" fontId="11" fillId="16" borderId="6" xfId="1" applyNumberFormat="1" applyFont="1" applyFill="1" applyBorder="1" applyAlignment="1">
      <alignment horizontal="center" vertical="center" wrapText="1"/>
    </xf>
    <xf numFmtId="166" fontId="11" fillId="16" borderId="7" xfId="1" applyNumberFormat="1" applyFont="1" applyFill="1" applyBorder="1" applyAlignment="1">
      <alignment horizontal="center" vertical="center" wrapText="1"/>
    </xf>
    <xf numFmtId="168" fontId="11" fillId="0" borderId="5" xfId="2" applyNumberFormat="1" applyFont="1" applyFill="1" applyBorder="1" applyAlignment="1">
      <alignment horizontal="center" vertical="center" wrapText="1"/>
    </xf>
    <xf numFmtId="168" fontId="11" fillId="0" borderId="6" xfId="2" applyNumberFormat="1" applyFont="1" applyFill="1" applyBorder="1" applyAlignment="1">
      <alignment horizontal="center" vertical="center" wrapText="1"/>
    </xf>
    <xf numFmtId="168" fontId="11" fillId="0" borderId="7" xfId="2"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3">
    <cellStyle name="Millares" xfId="1" builtinId="3"/>
    <cellStyle name="Moneda [0]" xfId="2" builtinId="7"/>
    <cellStyle name="Normal" xfId="0" builtinId="0"/>
  </cellStyles>
  <dxfs count="0"/>
  <tableStyles count="0" defaultTableStyle="TableStyleMedium2" defaultPivotStyle="PivotStyleLight16"/>
  <colors>
    <mruColors>
      <color rgb="FF00FF00"/>
      <color rgb="FFB495F3"/>
      <color rgb="FF71FF71"/>
      <color rgb="FFFF832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42"/>
  <sheetViews>
    <sheetView showGridLines="0" showRuler="0" zoomScaleNormal="100" zoomScalePageLayoutView="85" workbookViewId="0">
      <selection activeCell="E1" sqref="E1:G3"/>
    </sheetView>
  </sheetViews>
  <sheetFormatPr baseColWidth="10" defaultColWidth="11.42578125" defaultRowHeight="11.25"/>
  <cols>
    <col min="1" max="1" width="3.5703125" style="9" bestFit="1" customWidth="1"/>
    <col min="2" max="2" width="25.140625" style="9" customWidth="1"/>
    <col min="3" max="3" width="11.5703125" style="9" customWidth="1"/>
    <col min="4" max="4" width="12.7109375" style="9" customWidth="1"/>
    <col min="5" max="5" width="2.28515625" style="9" bestFit="1" customWidth="1"/>
    <col min="6" max="6" width="2.85546875" style="9" bestFit="1" customWidth="1"/>
    <col min="7" max="7" width="2.28515625" style="9" bestFit="1" customWidth="1"/>
    <col min="8" max="9" width="3.140625" style="9" bestFit="1" customWidth="1"/>
    <col min="10" max="12" width="3.140625" style="9" customWidth="1"/>
    <col min="13" max="22" width="3.140625" style="9" bestFit="1" customWidth="1"/>
    <col min="23" max="25" width="15" style="14" customWidth="1"/>
    <col min="26" max="26" width="16.85546875" style="8" customWidth="1"/>
    <col min="27" max="16384" width="11.42578125" style="9"/>
  </cols>
  <sheetData>
    <row r="1" spans="1:26" ht="15" customHeight="1">
      <c r="A1" s="76" t="s">
        <v>0</v>
      </c>
      <c r="B1" s="77" t="s">
        <v>19</v>
      </c>
      <c r="C1" s="77" t="s">
        <v>1</v>
      </c>
      <c r="D1" s="77" t="s">
        <v>2</v>
      </c>
      <c r="E1" s="77" t="s">
        <v>6</v>
      </c>
      <c r="F1" s="77"/>
      <c r="G1" s="77"/>
      <c r="H1" s="77" t="s">
        <v>6</v>
      </c>
      <c r="I1" s="77"/>
      <c r="J1" s="77"/>
      <c r="K1" s="77"/>
      <c r="L1" s="77"/>
      <c r="M1" s="77"/>
      <c r="N1" s="77"/>
      <c r="O1" s="77"/>
      <c r="P1" s="77"/>
      <c r="Q1" s="77"/>
      <c r="R1" s="77"/>
      <c r="S1" s="77"/>
      <c r="T1" s="77"/>
      <c r="U1" s="77"/>
      <c r="V1" s="77"/>
      <c r="W1" s="77" t="s">
        <v>59</v>
      </c>
      <c r="X1" s="77"/>
      <c r="Y1" s="77"/>
      <c r="Z1" s="77"/>
    </row>
    <row r="2" spans="1:26" ht="15" customHeight="1">
      <c r="A2" s="76"/>
      <c r="B2" s="77"/>
      <c r="C2" s="77"/>
      <c r="D2" s="77"/>
      <c r="E2" s="77"/>
      <c r="F2" s="77"/>
      <c r="G2" s="77"/>
      <c r="H2" s="77" t="s">
        <v>5</v>
      </c>
      <c r="I2" s="77"/>
      <c r="J2" s="77"/>
      <c r="K2" s="77"/>
      <c r="L2" s="77"/>
      <c r="M2" s="77"/>
      <c r="N2" s="77"/>
      <c r="O2" s="77" t="s">
        <v>3</v>
      </c>
      <c r="P2" s="77"/>
      <c r="Q2" s="77"/>
      <c r="R2" s="77"/>
      <c r="S2" s="77" t="s">
        <v>4</v>
      </c>
      <c r="T2" s="77"/>
      <c r="U2" s="77"/>
      <c r="V2" s="77"/>
      <c r="W2" s="77"/>
      <c r="X2" s="77"/>
      <c r="Y2" s="77"/>
      <c r="Z2" s="77"/>
    </row>
    <row r="3" spans="1:26" ht="14.25" customHeight="1">
      <c r="A3" s="76"/>
      <c r="B3" s="77"/>
      <c r="C3" s="77"/>
      <c r="D3" s="77"/>
      <c r="E3" s="77"/>
      <c r="F3" s="77"/>
      <c r="G3" s="77"/>
      <c r="H3" s="78">
        <v>2013</v>
      </c>
      <c r="I3" s="78">
        <v>2014</v>
      </c>
      <c r="J3" s="78">
        <v>2015</v>
      </c>
      <c r="K3" s="78">
        <v>2016</v>
      </c>
      <c r="L3" s="78">
        <v>2017</v>
      </c>
      <c r="M3" s="78">
        <v>2018</v>
      </c>
      <c r="N3" s="78">
        <v>2019</v>
      </c>
      <c r="O3" s="78">
        <v>2020</v>
      </c>
      <c r="P3" s="78">
        <v>2021</v>
      </c>
      <c r="Q3" s="78">
        <v>2022</v>
      </c>
      <c r="R3" s="78">
        <v>2023</v>
      </c>
      <c r="S3" s="78">
        <v>2024</v>
      </c>
      <c r="T3" s="78">
        <v>2025</v>
      </c>
      <c r="U3" s="78">
        <v>2026</v>
      </c>
      <c r="V3" s="78">
        <v>2027</v>
      </c>
      <c r="W3" s="79" t="s">
        <v>55</v>
      </c>
      <c r="X3" s="79"/>
      <c r="Y3" s="79"/>
      <c r="Z3" s="79" t="s">
        <v>7</v>
      </c>
    </row>
    <row r="4" spans="1:26" ht="14.25" customHeight="1">
      <c r="A4" s="76"/>
      <c r="B4" s="77"/>
      <c r="C4" s="77"/>
      <c r="D4" s="77"/>
      <c r="E4" s="11" t="s">
        <v>56</v>
      </c>
      <c r="F4" s="11" t="s">
        <v>57</v>
      </c>
      <c r="G4" s="11" t="s">
        <v>58</v>
      </c>
      <c r="H4" s="78"/>
      <c r="I4" s="78"/>
      <c r="J4" s="78"/>
      <c r="K4" s="78"/>
      <c r="L4" s="78"/>
      <c r="M4" s="78"/>
      <c r="N4" s="78"/>
      <c r="O4" s="78"/>
      <c r="P4" s="78"/>
      <c r="Q4" s="78"/>
      <c r="R4" s="78"/>
      <c r="S4" s="78"/>
      <c r="T4" s="78"/>
      <c r="U4" s="78"/>
      <c r="V4" s="78"/>
      <c r="W4" s="12" t="s">
        <v>52</v>
      </c>
      <c r="X4" s="12" t="s">
        <v>53</v>
      </c>
      <c r="Y4" s="12" t="s">
        <v>54</v>
      </c>
      <c r="Z4" s="79"/>
    </row>
    <row r="5" spans="1:26" ht="15" customHeight="1">
      <c r="A5" s="70" t="s">
        <v>66</v>
      </c>
      <c r="B5" s="71"/>
      <c r="C5" s="71"/>
      <c r="D5" s="71"/>
      <c r="E5" s="71"/>
      <c r="F5" s="71"/>
      <c r="G5" s="71"/>
      <c r="H5" s="71"/>
      <c r="I5" s="71"/>
      <c r="J5" s="71"/>
      <c r="K5" s="71"/>
      <c r="L5" s="71"/>
      <c r="M5" s="71"/>
      <c r="N5" s="71"/>
      <c r="O5" s="71"/>
      <c r="P5" s="71"/>
      <c r="Q5" s="71"/>
      <c r="R5" s="71"/>
      <c r="S5" s="71"/>
      <c r="T5" s="71"/>
      <c r="U5" s="71"/>
      <c r="V5" s="71"/>
      <c r="W5" s="71"/>
      <c r="X5" s="71"/>
      <c r="Y5" s="71"/>
      <c r="Z5" s="72"/>
    </row>
    <row r="6" spans="1:26" ht="56.25">
      <c r="A6" s="1">
        <v>1</v>
      </c>
      <c r="B6" s="3" t="s">
        <v>169</v>
      </c>
      <c r="C6" s="1" t="s">
        <v>43</v>
      </c>
      <c r="D6" s="1" t="s">
        <v>47</v>
      </c>
      <c r="E6" s="7" t="s">
        <v>41</v>
      </c>
      <c r="F6" s="1"/>
      <c r="G6" s="1"/>
      <c r="H6" s="5"/>
      <c r="I6" s="6" t="s">
        <v>41</v>
      </c>
      <c r="J6" s="6" t="s">
        <v>41</v>
      </c>
      <c r="K6" s="6" t="s">
        <v>41</v>
      </c>
      <c r="L6" s="6" t="s">
        <v>41</v>
      </c>
      <c r="M6" s="6" t="s">
        <v>41</v>
      </c>
      <c r="N6" s="6" t="s">
        <v>41</v>
      </c>
      <c r="O6" s="1"/>
      <c r="P6" s="1"/>
      <c r="Q6" s="1"/>
      <c r="R6" s="1"/>
      <c r="S6" s="5"/>
      <c r="T6" s="5"/>
      <c r="U6" s="5"/>
      <c r="V6" s="5"/>
      <c r="W6" s="2">
        <v>400000000</v>
      </c>
      <c r="X6" s="2"/>
      <c r="Y6" s="2"/>
      <c r="Z6" s="4">
        <f>SUM(W6:Y6)</f>
        <v>400000000</v>
      </c>
    </row>
    <row r="7" spans="1:26">
      <c r="A7" s="1"/>
      <c r="B7" s="73" t="s">
        <v>170</v>
      </c>
      <c r="C7" s="74"/>
      <c r="D7" s="75"/>
      <c r="E7" s="7"/>
      <c r="F7" s="1"/>
      <c r="G7" s="1"/>
      <c r="H7" s="5"/>
      <c r="I7" s="6" t="s">
        <v>41</v>
      </c>
      <c r="J7" s="6"/>
      <c r="K7" s="6"/>
      <c r="L7" s="6"/>
      <c r="M7" s="6"/>
      <c r="N7" s="6"/>
      <c r="O7" s="1"/>
      <c r="P7" s="1"/>
      <c r="Q7" s="1"/>
      <c r="R7" s="1"/>
      <c r="S7" s="5"/>
      <c r="T7" s="5"/>
      <c r="U7" s="5"/>
      <c r="V7" s="5"/>
      <c r="W7" s="2"/>
      <c r="X7" s="2"/>
      <c r="Y7" s="2"/>
      <c r="Z7" s="4"/>
    </row>
    <row r="8" spans="1:26">
      <c r="A8" s="1"/>
      <c r="B8" s="73" t="s">
        <v>172</v>
      </c>
      <c r="C8" s="74"/>
      <c r="D8" s="75"/>
      <c r="E8" s="7"/>
      <c r="F8" s="1"/>
      <c r="G8" s="1"/>
      <c r="H8" s="5"/>
      <c r="I8" s="6" t="s">
        <v>41</v>
      </c>
      <c r="J8" s="6"/>
      <c r="K8" s="6"/>
      <c r="L8" s="6"/>
      <c r="M8" s="6"/>
      <c r="N8" s="6"/>
      <c r="O8" s="1"/>
      <c r="P8" s="1"/>
      <c r="Q8" s="1"/>
      <c r="R8" s="1"/>
      <c r="S8" s="5"/>
      <c r="T8" s="5"/>
      <c r="U8" s="5"/>
      <c r="V8" s="5"/>
      <c r="W8" s="2"/>
      <c r="X8" s="2"/>
      <c r="Y8" s="2"/>
      <c r="Z8" s="4"/>
    </row>
    <row r="9" spans="1:26">
      <c r="A9" s="1"/>
      <c r="B9" s="73" t="s">
        <v>171</v>
      </c>
      <c r="C9" s="74"/>
      <c r="D9" s="75"/>
      <c r="E9" s="7"/>
      <c r="F9" s="1"/>
      <c r="G9" s="1"/>
      <c r="H9" s="5"/>
      <c r="I9" s="6"/>
      <c r="J9" s="6" t="s">
        <v>41</v>
      </c>
      <c r="K9" s="6"/>
      <c r="L9" s="6"/>
      <c r="M9" s="6"/>
      <c r="N9" s="6"/>
      <c r="O9" s="1"/>
      <c r="P9" s="1"/>
      <c r="Q9" s="1"/>
      <c r="R9" s="1"/>
      <c r="S9" s="5"/>
      <c r="T9" s="5"/>
      <c r="U9" s="5"/>
      <c r="V9" s="5"/>
      <c r="W9" s="2"/>
      <c r="X9" s="2"/>
      <c r="Y9" s="2"/>
      <c r="Z9" s="4"/>
    </row>
    <row r="10" spans="1:26">
      <c r="A10" s="1"/>
      <c r="B10" s="73" t="s">
        <v>173</v>
      </c>
      <c r="C10" s="74"/>
      <c r="D10" s="75"/>
      <c r="E10" s="7"/>
      <c r="F10" s="1"/>
      <c r="G10" s="1"/>
      <c r="H10" s="5"/>
      <c r="I10" s="6"/>
      <c r="J10" s="6"/>
      <c r="K10" s="6" t="s">
        <v>41</v>
      </c>
      <c r="L10" s="6"/>
      <c r="M10" s="6"/>
      <c r="N10" s="6"/>
      <c r="O10" s="1"/>
      <c r="P10" s="1"/>
      <c r="Q10" s="1"/>
      <c r="R10" s="1"/>
      <c r="S10" s="5"/>
      <c r="T10" s="5"/>
      <c r="U10" s="5"/>
      <c r="V10" s="5"/>
      <c r="W10" s="2"/>
      <c r="X10" s="2"/>
      <c r="Y10" s="2"/>
      <c r="Z10" s="4"/>
    </row>
    <row r="11" spans="1:26">
      <c r="A11" s="1"/>
      <c r="B11" s="73" t="s">
        <v>179</v>
      </c>
      <c r="C11" s="74"/>
      <c r="D11" s="75"/>
      <c r="E11" s="7"/>
      <c r="F11" s="1"/>
      <c r="G11" s="1"/>
      <c r="H11" s="5"/>
      <c r="I11" s="6"/>
      <c r="J11" s="6"/>
      <c r="K11" s="6" t="s">
        <v>41</v>
      </c>
      <c r="L11" s="6"/>
      <c r="M11" s="6"/>
      <c r="N11" s="6"/>
      <c r="O11" s="1"/>
      <c r="P11" s="1"/>
      <c r="Q11" s="1"/>
      <c r="R11" s="1"/>
      <c r="S11" s="5"/>
      <c r="T11" s="5"/>
      <c r="U11" s="5"/>
      <c r="V11" s="5"/>
      <c r="W11" s="2"/>
      <c r="X11" s="2"/>
      <c r="Y11" s="2"/>
      <c r="Z11" s="4"/>
    </row>
    <row r="12" spans="1:26">
      <c r="A12" s="1"/>
      <c r="B12" s="73" t="s">
        <v>174</v>
      </c>
      <c r="C12" s="74"/>
      <c r="D12" s="75"/>
      <c r="E12" s="7"/>
      <c r="F12" s="1"/>
      <c r="G12" s="1"/>
      <c r="H12" s="5"/>
      <c r="I12" s="6"/>
      <c r="J12" s="6"/>
      <c r="K12" s="6"/>
      <c r="L12" s="6" t="s">
        <v>41</v>
      </c>
      <c r="M12" s="6"/>
      <c r="N12" s="6"/>
      <c r="O12" s="1"/>
      <c r="P12" s="1"/>
      <c r="Q12" s="1"/>
      <c r="R12" s="1"/>
      <c r="S12" s="5"/>
      <c r="T12" s="5"/>
      <c r="U12" s="5"/>
      <c r="V12" s="5"/>
      <c r="W12" s="2"/>
      <c r="X12" s="2"/>
      <c r="Y12" s="2"/>
      <c r="Z12" s="4"/>
    </row>
    <row r="13" spans="1:26">
      <c r="A13" s="1"/>
      <c r="B13" s="73" t="s">
        <v>177</v>
      </c>
      <c r="C13" s="74"/>
      <c r="D13" s="75"/>
      <c r="E13" s="7"/>
      <c r="F13" s="1"/>
      <c r="G13" s="1"/>
      <c r="H13" s="5"/>
      <c r="I13" s="6"/>
      <c r="J13" s="6"/>
      <c r="K13" s="6"/>
      <c r="L13" s="6" t="s">
        <v>41</v>
      </c>
      <c r="M13" s="6"/>
      <c r="N13" s="6"/>
      <c r="O13" s="1"/>
      <c r="P13" s="1"/>
      <c r="Q13" s="1"/>
      <c r="R13" s="1"/>
      <c r="S13" s="5"/>
      <c r="T13" s="5"/>
      <c r="U13" s="5"/>
      <c r="V13" s="5"/>
      <c r="W13" s="2"/>
      <c r="X13" s="2"/>
      <c r="Y13" s="2"/>
      <c r="Z13" s="4"/>
    </row>
    <row r="14" spans="1:26">
      <c r="A14" s="1"/>
      <c r="B14" s="73" t="s">
        <v>176</v>
      </c>
      <c r="C14" s="74"/>
      <c r="D14" s="75"/>
      <c r="E14" s="7"/>
      <c r="F14" s="1"/>
      <c r="G14" s="1"/>
      <c r="H14" s="5"/>
      <c r="I14" s="6"/>
      <c r="J14" s="6"/>
      <c r="K14" s="6"/>
      <c r="L14" s="6"/>
      <c r="M14" s="6" t="s">
        <v>41</v>
      </c>
      <c r="N14" s="6"/>
      <c r="O14" s="1"/>
      <c r="P14" s="1"/>
      <c r="Q14" s="1"/>
      <c r="R14" s="1"/>
      <c r="S14" s="5"/>
      <c r="T14" s="5"/>
      <c r="U14" s="5"/>
      <c r="V14" s="5"/>
      <c r="W14" s="2"/>
      <c r="X14" s="2"/>
      <c r="Y14" s="2"/>
      <c r="Z14" s="4"/>
    </row>
    <row r="15" spans="1:26">
      <c r="A15" s="1"/>
      <c r="B15" s="73" t="s">
        <v>178</v>
      </c>
      <c r="C15" s="74"/>
      <c r="D15" s="75"/>
      <c r="E15" s="7"/>
      <c r="F15" s="1"/>
      <c r="G15" s="1"/>
      <c r="H15" s="5"/>
      <c r="I15" s="6"/>
      <c r="J15" s="6"/>
      <c r="K15" s="6"/>
      <c r="L15" s="6"/>
      <c r="M15" s="6"/>
      <c r="N15" s="6" t="s">
        <v>41</v>
      </c>
      <c r="O15" s="1"/>
      <c r="P15" s="1"/>
      <c r="Q15" s="1"/>
      <c r="R15" s="1"/>
      <c r="S15" s="5"/>
      <c r="T15" s="5"/>
      <c r="U15" s="5"/>
      <c r="V15" s="5"/>
      <c r="W15" s="2"/>
      <c r="X15" s="2"/>
      <c r="Y15" s="2"/>
      <c r="Z15" s="4"/>
    </row>
    <row r="16" spans="1:26">
      <c r="A16" s="1"/>
      <c r="B16" s="73" t="s">
        <v>175</v>
      </c>
      <c r="C16" s="74"/>
      <c r="D16" s="75"/>
      <c r="E16" s="7"/>
      <c r="F16" s="1"/>
      <c r="G16" s="1"/>
      <c r="H16" s="5"/>
      <c r="I16" s="6"/>
      <c r="J16" s="6"/>
      <c r="K16" s="6"/>
      <c r="L16" s="6"/>
      <c r="M16" s="6"/>
      <c r="N16" s="6" t="s">
        <v>41</v>
      </c>
      <c r="O16" s="1"/>
      <c r="P16" s="1"/>
      <c r="Q16" s="1"/>
      <c r="R16" s="1"/>
      <c r="S16" s="5"/>
      <c r="T16" s="5"/>
      <c r="U16" s="5"/>
      <c r="V16" s="5"/>
      <c r="W16" s="2"/>
      <c r="X16" s="2"/>
      <c r="Y16" s="2"/>
      <c r="Z16" s="4"/>
    </row>
    <row r="17" spans="1:26" ht="11.25" customHeight="1">
      <c r="A17" s="70" t="s">
        <v>8</v>
      </c>
      <c r="B17" s="71"/>
      <c r="C17" s="71"/>
      <c r="D17" s="71"/>
      <c r="E17" s="71"/>
      <c r="F17" s="71"/>
      <c r="G17" s="71"/>
      <c r="H17" s="71"/>
      <c r="I17" s="71"/>
      <c r="J17" s="71"/>
      <c r="K17" s="71"/>
      <c r="L17" s="71"/>
      <c r="M17" s="71"/>
      <c r="N17" s="71"/>
      <c r="O17" s="71"/>
      <c r="P17" s="71"/>
      <c r="Q17" s="71"/>
      <c r="R17" s="71"/>
      <c r="S17" s="71"/>
      <c r="T17" s="71"/>
      <c r="U17" s="71"/>
      <c r="V17" s="71"/>
      <c r="W17" s="71"/>
      <c r="X17" s="71"/>
      <c r="Y17" s="71"/>
      <c r="Z17" s="72"/>
    </row>
    <row r="18" spans="1:26" ht="33.75">
      <c r="A18" s="1">
        <v>1</v>
      </c>
      <c r="B18" s="3" t="s">
        <v>155</v>
      </c>
      <c r="C18" s="1" t="s">
        <v>49</v>
      </c>
      <c r="D18" s="1" t="s">
        <v>46</v>
      </c>
      <c r="E18" s="7" t="s">
        <v>41</v>
      </c>
      <c r="F18" s="1" t="s">
        <v>41</v>
      </c>
      <c r="G18" s="1" t="s">
        <v>41</v>
      </c>
      <c r="H18" s="5"/>
      <c r="I18" s="6" t="s">
        <v>41</v>
      </c>
      <c r="J18" s="6" t="s">
        <v>41</v>
      </c>
      <c r="K18" s="6"/>
      <c r="L18" s="6"/>
      <c r="M18" s="5"/>
      <c r="N18" s="5"/>
      <c r="O18" s="1"/>
      <c r="P18" s="1"/>
      <c r="Q18" s="1"/>
      <c r="R18" s="1"/>
      <c r="S18" s="5"/>
      <c r="T18" s="5"/>
      <c r="U18" s="5"/>
      <c r="V18" s="5"/>
      <c r="W18" s="2">
        <v>20000000</v>
      </c>
      <c r="X18" s="2"/>
      <c r="Y18" s="2">
        <v>80000000</v>
      </c>
      <c r="Z18" s="4">
        <f>SUM(W18:Y18)</f>
        <v>100000000</v>
      </c>
    </row>
    <row r="19" spans="1:26" ht="33.75">
      <c r="A19" s="1">
        <v>2</v>
      </c>
      <c r="B19" s="3" t="s">
        <v>156</v>
      </c>
      <c r="C19" s="1" t="s">
        <v>49</v>
      </c>
      <c r="D19" s="1" t="s">
        <v>46</v>
      </c>
      <c r="E19" s="7" t="s">
        <v>41</v>
      </c>
      <c r="F19" s="1"/>
      <c r="G19" s="1"/>
      <c r="H19" s="5"/>
      <c r="I19" s="6" t="s">
        <v>41</v>
      </c>
      <c r="J19" s="6" t="s">
        <v>41</v>
      </c>
      <c r="K19" s="6" t="s">
        <v>41</v>
      </c>
      <c r="L19" s="6" t="s">
        <v>41</v>
      </c>
      <c r="M19" s="5"/>
      <c r="N19" s="5"/>
      <c r="O19" s="1"/>
      <c r="P19" s="1"/>
      <c r="Q19" s="1"/>
      <c r="R19" s="1"/>
      <c r="S19" s="5"/>
      <c r="T19" s="5"/>
      <c r="U19" s="5"/>
      <c r="V19" s="5"/>
      <c r="W19" s="2">
        <v>10000000</v>
      </c>
      <c r="X19" s="2"/>
      <c r="Y19" s="2">
        <v>10000000</v>
      </c>
      <c r="Z19" s="4">
        <f>SUM(W19:Y19)</f>
        <v>20000000</v>
      </c>
    </row>
    <row r="20" spans="1:26" ht="67.5">
      <c r="A20" s="1">
        <v>3</v>
      </c>
      <c r="B20" s="3" t="s">
        <v>154</v>
      </c>
      <c r="C20" s="1" t="s">
        <v>152</v>
      </c>
      <c r="D20" s="1" t="s">
        <v>46</v>
      </c>
      <c r="E20" s="7" t="s">
        <v>41</v>
      </c>
      <c r="F20" s="7" t="s">
        <v>41</v>
      </c>
      <c r="G20" s="1" t="s">
        <v>41</v>
      </c>
      <c r="H20" s="5"/>
      <c r="I20" s="5"/>
      <c r="J20" s="5"/>
      <c r="K20" s="6" t="s">
        <v>41</v>
      </c>
      <c r="L20" s="6" t="s">
        <v>41</v>
      </c>
      <c r="M20" s="6" t="s">
        <v>41</v>
      </c>
      <c r="N20" s="5"/>
      <c r="O20" s="7"/>
      <c r="P20" s="7"/>
      <c r="Q20" s="1"/>
      <c r="R20" s="1"/>
      <c r="S20" s="5"/>
      <c r="T20" s="5"/>
      <c r="U20" s="5"/>
      <c r="V20" s="5"/>
      <c r="W20" s="2">
        <v>500000000</v>
      </c>
      <c r="X20" s="2">
        <v>1500000000</v>
      </c>
      <c r="Y20" s="2">
        <v>1000000000</v>
      </c>
      <c r="Z20" s="4">
        <f>SUM(W20:Y20)</f>
        <v>3000000000</v>
      </c>
    </row>
    <row r="21" spans="1:26" ht="33.75">
      <c r="A21" s="1">
        <v>4</v>
      </c>
      <c r="B21" s="3" t="s">
        <v>16</v>
      </c>
      <c r="C21" s="1" t="s">
        <v>49</v>
      </c>
      <c r="D21" s="1" t="s">
        <v>46</v>
      </c>
      <c r="E21" s="7" t="s">
        <v>41</v>
      </c>
      <c r="F21" s="1"/>
      <c r="G21" s="1"/>
      <c r="H21" s="5"/>
      <c r="I21" s="6" t="s">
        <v>41</v>
      </c>
      <c r="J21" s="6"/>
      <c r="K21" s="6"/>
      <c r="L21" s="6"/>
      <c r="M21" s="5"/>
      <c r="N21" s="5"/>
      <c r="O21" s="1"/>
      <c r="P21" s="1"/>
      <c r="Q21" s="1"/>
      <c r="R21" s="1"/>
      <c r="S21" s="5"/>
      <c r="T21" s="5"/>
      <c r="U21" s="5"/>
      <c r="V21" s="5"/>
      <c r="W21" s="2">
        <v>5000000</v>
      </c>
      <c r="X21" s="2"/>
      <c r="Y21" s="2">
        <v>15000000</v>
      </c>
      <c r="Z21" s="4">
        <f t="shared" ref="Z21:Z102" si="0">SUM(W21:Y21)</f>
        <v>20000000</v>
      </c>
    </row>
    <row r="22" spans="1:26" ht="33.75">
      <c r="A22" s="1">
        <v>5</v>
      </c>
      <c r="B22" s="3" t="s">
        <v>157</v>
      </c>
      <c r="C22" s="1" t="s">
        <v>49</v>
      </c>
      <c r="D22" s="1" t="s">
        <v>46</v>
      </c>
      <c r="E22" s="7" t="s">
        <v>41</v>
      </c>
      <c r="F22" s="1"/>
      <c r="G22" s="1"/>
      <c r="H22" s="5"/>
      <c r="I22" s="6" t="s">
        <v>41</v>
      </c>
      <c r="J22" s="6"/>
      <c r="K22" s="6"/>
      <c r="L22" s="6"/>
      <c r="M22" s="5"/>
      <c r="N22" s="5"/>
      <c r="O22" s="1"/>
      <c r="P22" s="1"/>
      <c r="Q22" s="1"/>
      <c r="R22" s="1"/>
      <c r="S22" s="5"/>
      <c r="T22" s="5"/>
      <c r="U22" s="5"/>
      <c r="V22" s="5"/>
      <c r="W22" s="2">
        <v>15000000</v>
      </c>
      <c r="X22" s="2"/>
      <c r="Y22" s="2">
        <v>35000000</v>
      </c>
      <c r="Z22" s="4">
        <f t="shared" si="0"/>
        <v>50000000</v>
      </c>
    </row>
    <row r="23" spans="1:26" ht="67.5">
      <c r="A23" s="1">
        <v>6</v>
      </c>
      <c r="B23" s="3" t="s">
        <v>17</v>
      </c>
      <c r="C23" s="1" t="s">
        <v>49</v>
      </c>
      <c r="D23" s="1" t="s">
        <v>46</v>
      </c>
      <c r="E23" s="7" t="s">
        <v>41</v>
      </c>
      <c r="F23" s="7" t="s">
        <v>41</v>
      </c>
      <c r="G23" s="7" t="s">
        <v>41</v>
      </c>
      <c r="H23" s="6" t="s">
        <v>41</v>
      </c>
      <c r="I23" s="6" t="s">
        <v>41</v>
      </c>
      <c r="J23" s="6" t="s">
        <v>41</v>
      </c>
      <c r="K23" s="6" t="s">
        <v>41</v>
      </c>
      <c r="L23" s="6" t="s">
        <v>41</v>
      </c>
      <c r="M23" s="6" t="s">
        <v>41</v>
      </c>
      <c r="N23" s="6" t="s">
        <v>41</v>
      </c>
      <c r="O23" s="7" t="s">
        <v>41</v>
      </c>
      <c r="P23" s="7" t="s">
        <v>41</v>
      </c>
      <c r="Q23" s="7" t="s">
        <v>41</v>
      </c>
      <c r="R23" s="7" t="s">
        <v>41</v>
      </c>
      <c r="S23" s="6" t="s">
        <v>41</v>
      </c>
      <c r="T23" s="6" t="s">
        <v>41</v>
      </c>
      <c r="U23" s="6" t="s">
        <v>41</v>
      </c>
      <c r="V23" s="6" t="s">
        <v>41</v>
      </c>
      <c r="W23" s="2">
        <v>20000000</v>
      </c>
      <c r="X23" s="2"/>
      <c r="Y23" s="2">
        <v>40000000</v>
      </c>
      <c r="Z23" s="4">
        <f t="shared" si="0"/>
        <v>60000000</v>
      </c>
    </row>
    <row r="24" spans="1:26" ht="56.25">
      <c r="A24" s="1">
        <v>7</v>
      </c>
      <c r="B24" s="3" t="s">
        <v>158</v>
      </c>
      <c r="C24" s="1" t="s">
        <v>49</v>
      </c>
      <c r="D24" s="1" t="s">
        <v>46</v>
      </c>
      <c r="E24" s="7" t="s">
        <v>41</v>
      </c>
      <c r="F24" s="7"/>
      <c r="G24" s="7"/>
      <c r="H24" s="5"/>
      <c r="I24" s="5"/>
      <c r="J24" s="6" t="s">
        <v>41</v>
      </c>
      <c r="K24" s="6" t="s">
        <v>41</v>
      </c>
      <c r="L24" s="6" t="s">
        <v>41</v>
      </c>
      <c r="M24" s="5"/>
      <c r="N24" s="5"/>
      <c r="O24" s="1"/>
      <c r="P24" s="1"/>
      <c r="Q24" s="1"/>
      <c r="R24" s="1"/>
      <c r="S24" s="5"/>
      <c r="T24" s="5"/>
      <c r="U24" s="5"/>
      <c r="V24" s="5"/>
      <c r="W24" s="2">
        <v>10000000</v>
      </c>
      <c r="X24" s="2"/>
      <c r="Y24" s="2">
        <v>29990000000</v>
      </c>
      <c r="Z24" s="4">
        <f t="shared" si="0"/>
        <v>30000000000</v>
      </c>
    </row>
    <row r="25" spans="1:26" ht="56.25">
      <c r="A25" s="1">
        <v>8</v>
      </c>
      <c r="B25" s="17" t="s">
        <v>159</v>
      </c>
      <c r="C25" s="7"/>
      <c r="D25" s="7"/>
      <c r="E25" s="7"/>
      <c r="F25" s="7"/>
      <c r="G25" s="7"/>
      <c r="H25" s="18"/>
      <c r="I25" s="18"/>
      <c r="J25" s="18"/>
      <c r="K25" s="18"/>
      <c r="L25" s="18"/>
      <c r="M25" s="18"/>
      <c r="N25" s="18"/>
      <c r="O25" s="18"/>
      <c r="P25" s="18"/>
      <c r="Q25" s="18"/>
      <c r="R25" s="18"/>
      <c r="S25" s="18"/>
      <c r="T25" s="18"/>
      <c r="U25" s="18"/>
      <c r="V25" s="18"/>
      <c r="W25" s="4"/>
      <c r="X25" s="4"/>
      <c r="Y25" s="4"/>
      <c r="Z25" s="4"/>
    </row>
    <row r="26" spans="1:26">
      <c r="A26" s="70" t="s">
        <v>9</v>
      </c>
      <c r="B26" s="71"/>
      <c r="C26" s="71"/>
      <c r="D26" s="71"/>
      <c r="E26" s="71"/>
      <c r="F26" s="71"/>
      <c r="G26" s="71"/>
      <c r="H26" s="71"/>
      <c r="I26" s="71"/>
      <c r="J26" s="71"/>
      <c r="K26" s="71"/>
      <c r="L26" s="71"/>
      <c r="M26" s="71"/>
      <c r="N26" s="71"/>
      <c r="O26" s="71"/>
      <c r="P26" s="71"/>
      <c r="Q26" s="71"/>
      <c r="R26" s="71"/>
      <c r="S26" s="71"/>
      <c r="T26" s="71"/>
      <c r="U26" s="71"/>
      <c r="V26" s="71"/>
      <c r="W26" s="71"/>
      <c r="X26" s="71"/>
      <c r="Y26" s="71"/>
      <c r="Z26" s="72"/>
    </row>
    <row r="27" spans="1:26" ht="67.5">
      <c r="A27" s="10">
        <v>1</v>
      </c>
      <c r="B27" s="3" t="s">
        <v>18</v>
      </c>
      <c r="C27" s="1" t="s">
        <v>43</v>
      </c>
      <c r="D27" s="1" t="s">
        <v>47</v>
      </c>
      <c r="E27" s="7" t="s">
        <v>41</v>
      </c>
      <c r="F27" s="7"/>
      <c r="G27" s="1"/>
      <c r="H27" s="5"/>
      <c r="I27" s="5"/>
      <c r="J27" s="5"/>
      <c r="K27" s="5"/>
      <c r="L27" s="5"/>
      <c r="M27" s="6" t="s">
        <v>41</v>
      </c>
      <c r="N27" s="6" t="s">
        <v>41</v>
      </c>
      <c r="O27" s="7"/>
      <c r="P27" s="1"/>
      <c r="Q27" s="1"/>
      <c r="R27" s="1"/>
      <c r="S27" s="5"/>
      <c r="T27" s="5"/>
      <c r="U27" s="5"/>
      <c r="V27" s="5"/>
      <c r="W27" s="2">
        <v>5000000</v>
      </c>
      <c r="X27" s="2">
        <v>10000000</v>
      </c>
      <c r="Y27" s="2"/>
      <c r="Z27" s="4">
        <f t="shared" si="0"/>
        <v>15000000</v>
      </c>
    </row>
    <row r="28" spans="1:26">
      <c r="A28" s="70" t="s">
        <v>20</v>
      </c>
      <c r="B28" s="71"/>
      <c r="C28" s="71"/>
      <c r="D28" s="71"/>
      <c r="E28" s="71"/>
      <c r="F28" s="71"/>
      <c r="G28" s="71"/>
      <c r="H28" s="71"/>
      <c r="I28" s="71"/>
      <c r="J28" s="71"/>
      <c r="K28" s="71"/>
      <c r="L28" s="71"/>
      <c r="M28" s="71"/>
      <c r="N28" s="71"/>
      <c r="O28" s="71"/>
      <c r="P28" s="71"/>
      <c r="Q28" s="71"/>
      <c r="R28" s="71"/>
      <c r="S28" s="71"/>
      <c r="T28" s="71"/>
      <c r="U28" s="71"/>
      <c r="V28" s="71"/>
      <c r="W28" s="71"/>
      <c r="X28" s="71"/>
      <c r="Y28" s="71"/>
      <c r="Z28" s="72"/>
    </row>
    <row r="29" spans="1:26" ht="33.75">
      <c r="A29" s="1">
        <v>1</v>
      </c>
      <c r="B29" s="16" t="s">
        <v>21</v>
      </c>
      <c r="C29" s="1" t="s">
        <v>49</v>
      </c>
      <c r="D29" s="1" t="s">
        <v>46</v>
      </c>
      <c r="E29" s="7" t="s">
        <v>41</v>
      </c>
      <c r="F29" s="1"/>
      <c r="G29" s="1"/>
      <c r="H29" s="6"/>
      <c r="I29" s="6" t="s">
        <v>41</v>
      </c>
      <c r="J29" s="6"/>
      <c r="K29" s="6"/>
      <c r="L29" s="6"/>
      <c r="M29" s="5"/>
      <c r="N29" s="5"/>
      <c r="O29" s="1"/>
      <c r="P29" s="1"/>
      <c r="Q29" s="1"/>
      <c r="R29" s="1"/>
      <c r="S29" s="5"/>
      <c r="T29" s="5"/>
      <c r="U29" s="5"/>
      <c r="V29" s="5"/>
      <c r="W29" s="2">
        <v>50000000</v>
      </c>
      <c r="X29" s="2"/>
      <c r="Y29" s="2">
        <v>50000000</v>
      </c>
      <c r="Z29" s="4">
        <f t="shared" si="0"/>
        <v>100000000</v>
      </c>
    </row>
    <row r="30" spans="1:26" ht="78" customHeight="1">
      <c r="A30" s="1">
        <v>2</v>
      </c>
      <c r="B30" s="3" t="s">
        <v>162</v>
      </c>
      <c r="C30" s="1" t="s">
        <v>50</v>
      </c>
      <c r="D30" s="1" t="s">
        <v>46</v>
      </c>
      <c r="E30" s="7" t="s">
        <v>41</v>
      </c>
      <c r="F30" s="7" t="s">
        <v>41</v>
      </c>
      <c r="G30" s="7" t="s">
        <v>41</v>
      </c>
      <c r="H30" s="6" t="s">
        <v>41</v>
      </c>
      <c r="I30" s="6" t="s">
        <v>41</v>
      </c>
      <c r="J30" s="6" t="s">
        <v>41</v>
      </c>
      <c r="K30" s="6" t="s">
        <v>41</v>
      </c>
      <c r="L30" s="6" t="s">
        <v>41</v>
      </c>
      <c r="M30" s="6" t="s">
        <v>41</v>
      </c>
      <c r="N30" s="6" t="s">
        <v>41</v>
      </c>
      <c r="O30" s="7" t="s">
        <v>41</v>
      </c>
      <c r="P30" s="7" t="s">
        <v>41</v>
      </c>
      <c r="Q30" s="7" t="s">
        <v>41</v>
      </c>
      <c r="R30" s="7" t="s">
        <v>41</v>
      </c>
      <c r="S30" s="6" t="s">
        <v>41</v>
      </c>
      <c r="T30" s="6" t="s">
        <v>41</v>
      </c>
      <c r="U30" s="6" t="s">
        <v>41</v>
      </c>
      <c r="V30" s="6" t="s">
        <v>41</v>
      </c>
      <c r="W30" s="2">
        <v>50000000</v>
      </c>
      <c r="X30" s="2"/>
      <c r="Y30" s="2">
        <v>119950000000</v>
      </c>
      <c r="Z30" s="4">
        <f t="shared" si="0"/>
        <v>120000000000</v>
      </c>
    </row>
    <row r="31" spans="1:26" ht="66" customHeight="1">
      <c r="A31" s="1">
        <v>3</v>
      </c>
      <c r="B31" s="3" t="s">
        <v>161</v>
      </c>
      <c r="C31" s="1"/>
      <c r="D31" s="1"/>
      <c r="E31" s="7"/>
      <c r="F31" s="7"/>
      <c r="G31" s="7"/>
      <c r="H31" s="6"/>
      <c r="I31" s="6"/>
      <c r="J31" s="6"/>
      <c r="K31" s="6"/>
      <c r="L31" s="6"/>
      <c r="M31" s="6"/>
      <c r="N31" s="6"/>
      <c r="O31" s="7"/>
      <c r="P31" s="7"/>
      <c r="Q31" s="7"/>
      <c r="R31" s="7"/>
      <c r="S31" s="6"/>
      <c r="T31" s="6"/>
      <c r="U31" s="6"/>
      <c r="V31" s="6"/>
      <c r="W31" s="2"/>
      <c r="X31" s="2"/>
      <c r="Y31" s="2"/>
      <c r="Z31" s="4"/>
    </row>
    <row r="32" spans="1:26" ht="45">
      <c r="A32" s="1">
        <v>4</v>
      </c>
      <c r="B32" s="3" t="s">
        <v>22</v>
      </c>
      <c r="C32" s="1" t="s">
        <v>43</v>
      </c>
      <c r="D32" s="1" t="s">
        <v>47</v>
      </c>
      <c r="E32" s="7" t="s">
        <v>41</v>
      </c>
      <c r="F32" s="1"/>
      <c r="G32" s="1"/>
      <c r="H32" s="5"/>
      <c r="I32" s="6" t="s">
        <v>41</v>
      </c>
      <c r="J32" s="6" t="s">
        <v>41</v>
      </c>
      <c r="K32" s="6" t="s">
        <v>41</v>
      </c>
      <c r="L32" s="6" t="s">
        <v>41</v>
      </c>
      <c r="M32" s="6" t="s">
        <v>41</v>
      </c>
      <c r="N32" s="6" t="s">
        <v>41</v>
      </c>
      <c r="O32" s="1"/>
      <c r="P32" s="1"/>
      <c r="Q32" s="1"/>
      <c r="R32" s="1"/>
      <c r="S32" s="5"/>
      <c r="T32" s="5"/>
      <c r="U32" s="5"/>
      <c r="V32" s="5"/>
      <c r="W32" s="2">
        <v>30000000</v>
      </c>
      <c r="X32" s="2"/>
      <c r="Y32" s="2"/>
      <c r="Z32" s="4">
        <f t="shared" si="0"/>
        <v>30000000</v>
      </c>
    </row>
    <row r="33" spans="1:26" ht="33.75">
      <c r="A33" s="1">
        <v>5</v>
      </c>
      <c r="B33" s="3" t="s">
        <v>160</v>
      </c>
      <c r="C33" s="1" t="s">
        <v>43</v>
      </c>
      <c r="D33" s="1" t="s">
        <v>47</v>
      </c>
      <c r="E33" s="7" t="s">
        <v>41</v>
      </c>
      <c r="F33" s="1"/>
      <c r="G33" s="1"/>
      <c r="H33" s="6" t="s">
        <v>41</v>
      </c>
      <c r="I33" s="6" t="s">
        <v>41</v>
      </c>
      <c r="J33" s="6"/>
      <c r="K33" s="6"/>
      <c r="L33" s="6"/>
      <c r="M33" s="6"/>
      <c r="N33" s="6"/>
      <c r="O33" s="1"/>
      <c r="P33" s="1"/>
      <c r="Q33" s="1"/>
      <c r="R33" s="1"/>
      <c r="S33" s="5"/>
      <c r="T33" s="5"/>
      <c r="U33" s="5"/>
      <c r="V33" s="5"/>
      <c r="W33" s="2">
        <v>300000000</v>
      </c>
      <c r="X33" s="2"/>
      <c r="Y33" s="2"/>
      <c r="Z33" s="4">
        <f t="shared" si="0"/>
        <v>300000000</v>
      </c>
    </row>
    <row r="34" spans="1:26" ht="45">
      <c r="A34" s="1">
        <v>6</v>
      </c>
      <c r="B34" s="3" t="s">
        <v>23</v>
      </c>
      <c r="C34" s="1" t="s">
        <v>43</v>
      </c>
      <c r="D34" s="1" t="s">
        <v>47</v>
      </c>
      <c r="E34" s="7" t="s">
        <v>41</v>
      </c>
      <c r="F34" s="1"/>
      <c r="G34" s="1"/>
      <c r="H34" s="5"/>
      <c r="I34" s="6" t="s">
        <v>41</v>
      </c>
      <c r="J34" s="6" t="s">
        <v>41</v>
      </c>
      <c r="K34" s="6"/>
      <c r="L34" s="6"/>
      <c r="M34" s="5"/>
      <c r="N34" s="5"/>
      <c r="O34" s="1"/>
      <c r="P34" s="1"/>
      <c r="Q34" s="1"/>
      <c r="R34" s="1"/>
      <c r="S34" s="5"/>
      <c r="T34" s="5"/>
      <c r="U34" s="5"/>
      <c r="V34" s="5"/>
      <c r="W34" s="2">
        <v>60000000</v>
      </c>
      <c r="X34" s="2"/>
      <c r="Y34" s="2"/>
      <c r="Z34" s="4">
        <f t="shared" si="0"/>
        <v>60000000</v>
      </c>
    </row>
    <row r="35" spans="1:26" ht="33.75">
      <c r="A35" s="1">
        <v>7</v>
      </c>
      <c r="B35" s="3" t="s">
        <v>24</v>
      </c>
      <c r="C35" s="1" t="s">
        <v>43</v>
      </c>
      <c r="D35" s="1" t="s">
        <v>47</v>
      </c>
      <c r="E35" s="7" t="s">
        <v>41</v>
      </c>
      <c r="F35" s="7" t="s">
        <v>41</v>
      </c>
      <c r="G35" s="7" t="s">
        <v>41</v>
      </c>
      <c r="H35" s="6"/>
      <c r="I35" s="6" t="s">
        <v>41</v>
      </c>
      <c r="J35" s="5"/>
      <c r="K35" s="6" t="s">
        <v>41</v>
      </c>
      <c r="L35" s="5"/>
      <c r="M35" s="6" t="s">
        <v>41</v>
      </c>
      <c r="N35" s="5"/>
      <c r="O35" s="7" t="s">
        <v>41</v>
      </c>
      <c r="P35" s="1"/>
      <c r="Q35" s="7" t="s">
        <v>41</v>
      </c>
      <c r="R35" s="1"/>
      <c r="S35" s="6" t="s">
        <v>41</v>
      </c>
      <c r="T35" s="5"/>
      <c r="U35" s="6" t="s">
        <v>41</v>
      </c>
      <c r="V35" s="5"/>
      <c r="W35" s="2">
        <v>300000000</v>
      </c>
      <c r="X35" s="2"/>
      <c r="Y35" s="2"/>
      <c r="Z35" s="4">
        <f t="shared" si="0"/>
        <v>300000000</v>
      </c>
    </row>
    <row r="36" spans="1:26" ht="67.5">
      <c r="A36" s="1">
        <v>8</v>
      </c>
      <c r="B36" s="3" t="s">
        <v>25</v>
      </c>
      <c r="C36" s="1" t="s">
        <v>49</v>
      </c>
      <c r="D36" s="1" t="s">
        <v>46</v>
      </c>
      <c r="E36" s="7" t="s">
        <v>41</v>
      </c>
      <c r="F36" s="1"/>
      <c r="G36" s="1"/>
      <c r="H36" s="5"/>
      <c r="I36" s="6"/>
      <c r="J36" s="6" t="s">
        <v>41</v>
      </c>
      <c r="K36" s="6" t="s">
        <v>41</v>
      </c>
      <c r="L36" s="6" t="s">
        <v>41</v>
      </c>
      <c r="M36" s="6" t="s">
        <v>41</v>
      </c>
      <c r="N36" s="5"/>
      <c r="O36" s="1"/>
      <c r="P36" s="1"/>
      <c r="Q36" s="1"/>
      <c r="R36" s="1"/>
      <c r="S36" s="5"/>
      <c r="T36" s="5"/>
      <c r="U36" s="5"/>
      <c r="V36" s="5"/>
      <c r="W36" s="2">
        <v>150000000</v>
      </c>
      <c r="X36" s="2"/>
      <c r="Y36" s="2">
        <v>50000000</v>
      </c>
      <c r="Z36" s="4">
        <f t="shared" si="0"/>
        <v>200000000</v>
      </c>
    </row>
    <row r="37" spans="1:26" ht="112.5">
      <c r="A37" s="1">
        <v>9</v>
      </c>
      <c r="B37" s="3" t="s">
        <v>65</v>
      </c>
      <c r="C37" s="1" t="s">
        <v>64</v>
      </c>
      <c r="D37" s="1" t="s">
        <v>46</v>
      </c>
      <c r="E37" s="7" t="s">
        <v>41</v>
      </c>
      <c r="F37" s="1"/>
      <c r="G37" s="1"/>
      <c r="H37" s="5"/>
      <c r="I37" s="6" t="s">
        <v>41</v>
      </c>
      <c r="J37" s="6"/>
      <c r="K37" s="6"/>
      <c r="L37" s="6"/>
      <c r="M37" s="5"/>
      <c r="N37" s="5"/>
      <c r="O37" s="1"/>
      <c r="P37" s="1"/>
      <c r="Q37" s="1"/>
      <c r="R37" s="1"/>
      <c r="S37" s="5"/>
      <c r="T37" s="5"/>
      <c r="U37" s="5"/>
      <c r="V37" s="5"/>
      <c r="W37" s="2">
        <v>1000000000</v>
      </c>
      <c r="X37" s="2"/>
      <c r="Y37" s="2">
        <v>3500000000</v>
      </c>
      <c r="Z37" s="4">
        <f t="shared" si="0"/>
        <v>4500000000</v>
      </c>
    </row>
    <row r="38" spans="1:26" ht="112.5">
      <c r="A38" s="1">
        <v>10</v>
      </c>
      <c r="B38" s="3" t="s">
        <v>67</v>
      </c>
      <c r="C38" s="1" t="s">
        <v>64</v>
      </c>
      <c r="D38" s="1" t="s">
        <v>46</v>
      </c>
      <c r="E38" s="7" t="s">
        <v>41</v>
      </c>
      <c r="F38" s="7"/>
      <c r="G38" s="1"/>
      <c r="H38" s="5"/>
      <c r="I38" s="6" t="s">
        <v>41</v>
      </c>
      <c r="J38" s="6" t="s">
        <v>41</v>
      </c>
      <c r="K38" s="6"/>
      <c r="L38" s="6"/>
      <c r="M38" s="6"/>
      <c r="N38" s="6"/>
      <c r="O38" s="7"/>
      <c r="P38" s="7"/>
      <c r="Q38" s="1"/>
      <c r="R38" s="1"/>
      <c r="S38" s="5"/>
      <c r="T38" s="5"/>
      <c r="U38" s="5"/>
      <c r="V38" s="5"/>
      <c r="W38" s="2">
        <v>1000000000</v>
      </c>
      <c r="X38" s="2"/>
      <c r="Y38" s="2">
        <v>99000000000</v>
      </c>
      <c r="Z38" s="4">
        <f t="shared" si="0"/>
        <v>100000000000</v>
      </c>
    </row>
    <row r="39" spans="1:26" ht="56.25">
      <c r="A39" s="1">
        <v>11</v>
      </c>
      <c r="B39" s="3" t="s">
        <v>26</v>
      </c>
      <c r="C39" s="1" t="s">
        <v>63</v>
      </c>
      <c r="D39" s="1" t="s">
        <v>46</v>
      </c>
      <c r="E39" s="7" t="s">
        <v>41</v>
      </c>
      <c r="F39" s="7"/>
      <c r="G39" s="1"/>
      <c r="H39" s="5"/>
      <c r="I39" s="6" t="s">
        <v>41</v>
      </c>
      <c r="J39" s="6" t="s">
        <v>41</v>
      </c>
      <c r="K39" s="6" t="s">
        <v>41</v>
      </c>
      <c r="L39" s="6" t="s">
        <v>41</v>
      </c>
      <c r="M39" s="6" t="s">
        <v>41</v>
      </c>
      <c r="N39" s="6" t="s">
        <v>41</v>
      </c>
      <c r="O39" s="7"/>
      <c r="P39" s="7"/>
      <c r="Q39" s="7"/>
      <c r="R39" s="1"/>
      <c r="S39" s="5"/>
      <c r="T39" s="5"/>
      <c r="U39" s="5"/>
      <c r="V39" s="5"/>
      <c r="W39" s="2">
        <v>200000000</v>
      </c>
      <c r="X39" s="2"/>
      <c r="Y39" s="2">
        <v>200000000</v>
      </c>
      <c r="Z39" s="4">
        <f t="shared" si="0"/>
        <v>400000000</v>
      </c>
    </row>
    <row r="40" spans="1:26" ht="78.75">
      <c r="A40" s="1">
        <v>12</v>
      </c>
      <c r="B40" s="3" t="s">
        <v>27</v>
      </c>
      <c r="C40" s="1" t="s">
        <v>60</v>
      </c>
      <c r="D40" s="1" t="s">
        <v>46</v>
      </c>
      <c r="E40" s="7" t="s">
        <v>41</v>
      </c>
      <c r="F40" s="7" t="s">
        <v>41</v>
      </c>
      <c r="G40" s="7"/>
      <c r="H40" s="5"/>
      <c r="I40" s="5"/>
      <c r="J40" s="5"/>
      <c r="K40" s="6" t="s">
        <v>41</v>
      </c>
      <c r="L40" s="6" t="s">
        <v>41</v>
      </c>
      <c r="M40" s="6" t="s">
        <v>41</v>
      </c>
      <c r="N40" s="6" t="s">
        <v>41</v>
      </c>
      <c r="O40" s="7" t="s">
        <v>41</v>
      </c>
      <c r="P40" s="7" t="s">
        <v>41</v>
      </c>
      <c r="Q40" s="7" t="s">
        <v>41</v>
      </c>
      <c r="R40" s="7" t="s">
        <v>41</v>
      </c>
      <c r="S40" s="6"/>
      <c r="T40" s="6"/>
      <c r="U40" s="6"/>
      <c r="V40" s="6"/>
      <c r="W40" s="2">
        <v>5000000000</v>
      </c>
      <c r="X40" s="2"/>
      <c r="Y40" s="2">
        <v>10000000000</v>
      </c>
      <c r="Z40" s="4">
        <f t="shared" si="0"/>
        <v>15000000000</v>
      </c>
    </row>
    <row r="41" spans="1:26" ht="56.25">
      <c r="A41" s="1">
        <v>13</v>
      </c>
      <c r="B41" s="3" t="s">
        <v>48</v>
      </c>
      <c r="C41" s="1" t="s">
        <v>61</v>
      </c>
      <c r="D41" s="1" t="s">
        <v>46</v>
      </c>
      <c r="E41" s="7" t="s">
        <v>41</v>
      </c>
      <c r="F41" s="1"/>
      <c r="G41" s="1"/>
      <c r="H41" s="5"/>
      <c r="I41" s="6" t="s">
        <v>41</v>
      </c>
      <c r="J41" s="6" t="s">
        <v>41</v>
      </c>
      <c r="K41" s="6" t="s">
        <v>41</v>
      </c>
      <c r="L41" s="6"/>
      <c r="M41" s="6"/>
      <c r="N41" s="6"/>
      <c r="O41" s="1"/>
      <c r="P41" s="1"/>
      <c r="Q41" s="1"/>
      <c r="R41" s="1"/>
      <c r="S41" s="5"/>
      <c r="T41" s="5"/>
      <c r="U41" s="5"/>
      <c r="V41" s="5"/>
      <c r="W41" s="2">
        <v>50000000</v>
      </c>
      <c r="X41" s="2"/>
      <c r="Y41" s="2">
        <v>50000000</v>
      </c>
      <c r="Z41" s="4">
        <f t="shared" si="0"/>
        <v>100000000</v>
      </c>
    </row>
    <row r="42" spans="1:26" ht="45">
      <c r="A42" s="1">
        <v>14</v>
      </c>
      <c r="B42" s="3" t="s">
        <v>28</v>
      </c>
      <c r="C42" s="1" t="s">
        <v>62</v>
      </c>
      <c r="D42" s="1" t="s">
        <v>46</v>
      </c>
      <c r="E42" s="7" t="s">
        <v>41</v>
      </c>
      <c r="F42" s="7" t="s">
        <v>41</v>
      </c>
      <c r="G42" s="1"/>
      <c r="H42" s="5"/>
      <c r="I42" s="5"/>
      <c r="J42" s="5"/>
      <c r="K42" s="5"/>
      <c r="L42" s="5"/>
      <c r="M42" s="5"/>
      <c r="N42" s="6" t="s">
        <v>41</v>
      </c>
      <c r="O42" s="7" t="s">
        <v>41</v>
      </c>
      <c r="P42" s="7" t="s">
        <v>41</v>
      </c>
      <c r="Q42" s="1"/>
      <c r="R42" s="1"/>
      <c r="S42" s="5"/>
      <c r="T42" s="5"/>
      <c r="U42" s="5"/>
      <c r="V42" s="5"/>
      <c r="W42" s="2">
        <v>50000000</v>
      </c>
      <c r="X42" s="2"/>
      <c r="Y42" s="2">
        <v>30000000</v>
      </c>
      <c r="Z42" s="4">
        <f t="shared" si="0"/>
        <v>80000000</v>
      </c>
    </row>
    <row r="43" spans="1:26">
      <c r="A43" s="70" t="s">
        <v>10</v>
      </c>
      <c r="B43" s="71"/>
      <c r="C43" s="71"/>
      <c r="D43" s="71"/>
      <c r="E43" s="71"/>
      <c r="F43" s="71"/>
      <c r="G43" s="71"/>
      <c r="H43" s="71"/>
      <c r="I43" s="71"/>
      <c r="J43" s="71"/>
      <c r="K43" s="71"/>
      <c r="L43" s="71"/>
      <c r="M43" s="71"/>
      <c r="N43" s="71"/>
      <c r="O43" s="71"/>
      <c r="P43" s="71"/>
      <c r="Q43" s="71"/>
      <c r="R43" s="71"/>
      <c r="S43" s="71"/>
      <c r="T43" s="71"/>
      <c r="U43" s="71"/>
      <c r="V43" s="71"/>
      <c r="W43" s="71"/>
      <c r="X43" s="71"/>
      <c r="Y43" s="71"/>
      <c r="Z43" s="72"/>
    </row>
    <row r="44" spans="1:26" ht="22.5">
      <c r="A44" s="10">
        <v>1</v>
      </c>
      <c r="B44" s="3" t="s">
        <v>51</v>
      </c>
      <c r="C44" s="1" t="s">
        <v>43</v>
      </c>
      <c r="D44" s="1" t="s">
        <v>47</v>
      </c>
      <c r="E44" s="7" t="s">
        <v>41</v>
      </c>
      <c r="F44" s="1"/>
      <c r="G44" s="1"/>
      <c r="H44" s="5"/>
      <c r="I44" s="6" t="s">
        <v>41</v>
      </c>
      <c r="J44" s="6"/>
      <c r="K44" s="6"/>
      <c r="L44" s="6"/>
      <c r="M44" s="5"/>
      <c r="N44" s="5"/>
      <c r="O44" s="1"/>
      <c r="P44" s="1"/>
      <c r="Q44" s="1"/>
      <c r="R44" s="1"/>
      <c r="S44" s="5"/>
      <c r="T44" s="5"/>
      <c r="U44" s="5"/>
      <c r="V44" s="5"/>
      <c r="W44" s="2">
        <v>120000000</v>
      </c>
      <c r="X44" s="2"/>
      <c r="Y44" s="2"/>
      <c r="Z44" s="4">
        <f t="shared" si="0"/>
        <v>120000000</v>
      </c>
    </row>
    <row r="45" spans="1:26" ht="78.75">
      <c r="A45" s="10">
        <v>2</v>
      </c>
      <c r="B45" s="3" t="s">
        <v>181</v>
      </c>
      <c r="C45" s="1" t="s">
        <v>43</v>
      </c>
      <c r="D45" s="1" t="s">
        <v>47</v>
      </c>
      <c r="E45" s="7" t="s">
        <v>41</v>
      </c>
      <c r="F45" s="7" t="s">
        <v>41</v>
      </c>
      <c r="G45" s="7" t="s">
        <v>41</v>
      </c>
      <c r="H45" s="6" t="s">
        <v>41</v>
      </c>
      <c r="I45" s="6" t="s">
        <v>41</v>
      </c>
      <c r="J45" s="6" t="s">
        <v>41</v>
      </c>
      <c r="K45" s="6" t="s">
        <v>41</v>
      </c>
      <c r="L45" s="6" t="s">
        <v>41</v>
      </c>
      <c r="M45" s="6" t="s">
        <v>41</v>
      </c>
      <c r="N45" s="6" t="s">
        <v>41</v>
      </c>
      <c r="O45" s="7" t="s">
        <v>41</v>
      </c>
      <c r="P45" s="7" t="s">
        <v>41</v>
      </c>
      <c r="Q45" s="7" t="s">
        <v>41</v>
      </c>
      <c r="R45" s="7" t="s">
        <v>41</v>
      </c>
      <c r="S45" s="6" t="s">
        <v>41</v>
      </c>
      <c r="T45" s="6" t="s">
        <v>41</v>
      </c>
      <c r="U45" s="6" t="s">
        <v>41</v>
      </c>
      <c r="V45" s="6" t="s">
        <v>41</v>
      </c>
      <c r="W45" s="2">
        <v>8000000000</v>
      </c>
      <c r="X45" s="2"/>
      <c r="Y45" s="2"/>
      <c r="Z45" s="4">
        <f t="shared" si="0"/>
        <v>8000000000</v>
      </c>
    </row>
    <row r="46" spans="1:26" ht="45">
      <c r="A46" s="10">
        <v>3</v>
      </c>
      <c r="B46" s="3" t="s">
        <v>79</v>
      </c>
      <c r="C46" s="1" t="s">
        <v>80</v>
      </c>
      <c r="D46" s="1" t="s">
        <v>46</v>
      </c>
      <c r="E46" s="7" t="s">
        <v>41</v>
      </c>
      <c r="F46" s="7"/>
      <c r="G46" s="7"/>
      <c r="H46" s="6" t="s">
        <v>41</v>
      </c>
      <c r="I46" s="6"/>
      <c r="J46" s="6"/>
      <c r="K46" s="6"/>
      <c r="L46" s="6"/>
      <c r="M46" s="6"/>
      <c r="N46" s="6"/>
      <c r="O46" s="7"/>
      <c r="P46" s="7"/>
      <c r="Q46" s="7"/>
      <c r="R46" s="7"/>
      <c r="S46" s="6"/>
      <c r="T46" s="6"/>
      <c r="U46" s="6"/>
      <c r="V46" s="6"/>
      <c r="W46" s="2">
        <v>45000000</v>
      </c>
      <c r="X46" s="2"/>
      <c r="Y46" s="2">
        <v>105000000</v>
      </c>
      <c r="Z46" s="4">
        <f t="shared" si="0"/>
        <v>150000000</v>
      </c>
    </row>
    <row r="47" spans="1:26" ht="22.5">
      <c r="A47" s="10">
        <v>4</v>
      </c>
      <c r="B47" s="3" t="s">
        <v>180</v>
      </c>
      <c r="C47" s="1" t="s">
        <v>43</v>
      </c>
      <c r="D47" s="1" t="s">
        <v>47</v>
      </c>
      <c r="E47" s="7" t="s">
        <v>41</v>
      </c>
      <c r="F47" s="7" t="s">
        <v>41</v>
      </c>
      <c r="G47" s="7" t="s">
        <v>41</v>
      </c>
      <c r="H47" s="6" t="s">
        <v>41</v>
      </c>
      <c r="I47" s="6" t="s">
        <v>41</v>
      </c>
      <c r="J47" s="6" t="s">
        <v>41</v>
      </c>
      <c r="K47" s="6" t="s">
        <v>41</v>
      </c>
      <c r="L47" s="6" t="s">
        <v>41</v>
      </c>
      <c r="M47" s="6" t="s">
        <v>41</v>
      </c>
      <c r="N47" s="6" t="s">
        <v>41</v>
      </c>
      <c r="O47" s="7" t="s">
        <v>41</v>
      </c>
      <c r="P47" s="7" t="s">
        <v>41</v>
      </c>
      <c r="Q47" s="7" t="s">
        <v>41</v>
      </c>
      <c r="R47" s="7" t="s">
        <v>41</v>
      </c>
      <c r="S47" s="6" t="s">
        <v>41</v>
      </c>
      <c r="T47" s="6" t="s">
        <v>41</v>
      </c>
      <c r="U47" s="6" t="s">
        <v>41</v>
      </c>
      <c r="V47" s="6" t="s">
        <v>41</v>
      </c>
      <c r="W47" s="2">
        <v>600000000</v>
      </c>
      <c r="X47" s="2"/>
      <c r="Y47" s="2"/>
      <c r="Z47" s="4">
        <f t="shared" si="0"/>
        <v>600000000</v>
      </c>
    </row>
    <row r="48" spans="1:26" ht="22.5">
      <c r="A48" s="10">
        <v>5</v>
      </c>
      <c r="B48" s="3" t="s">
        <v>81</v>
      </c>
      <c r="C48" s="1" t="s">
        <v>43</v>
      </c>
      <c r="D48" s="1" t="s">
        <v>47</v>
      </c>
      <c r="E48" s="7" t="s">
        <v>41</v>
      </c>
      <c r="F48" s="7"/>
      <c r="G48" s="7"/>
      <c r="H48" s="6" t="s">
        <v>41</v>
      </c>
      <c r="I48" s="6" t="s">
        <v>41</v>
      </c>
      <c r="J48" s="6"/>
      <c r="K48" s="6"/>
      <c r="L48" s="6"/>
      <c r="M48" s="6"/>
      <c r="N48" s="6"/>
      <c r="O48" s="7"/>
      <c r="P48" s="7"/>
      <c r="Q48" s="7"/>
      <c r="R48" s="7"/>
      <c r="S48" s="6"/>
      <c r="T48" s="6"/>
      <c r="U48" s="6"/>
      <c r="V48" s="6"/>
      <c r="W48" s="2">
        <v>100000000</v>
      </c>
      <c r="X48" s="2"/>
      <c r="Y48" s="2"/>
      <c r="Z48" s="4">
        <f t="shared" si="0"/>
        <v>100000000</v>
      </c>
    </row>
    <row r="49" spans="1:26" ht="33.75">
      <c r="A49" s="10">
        <v>6</v>
      </c>
      <c r="B49" s="3" t="s">
        <v>82</v>
      </c>
      <c r="C49" s="1" t="s">
        <v>43</v>
      </c>
      <c r="D49" s="1" t="s">
        <v>47</v>
      </c>
      <c r="E49" s="7" t="s">
        <v>41</v>
      </c>
      <c r="F49" s="7"/>
      <c r="G49" s="7"/>
      <c r="H49" s="6"/>
      <c r="I49" s="6"/>
      <c r="J49" s="6" t="s">
        <v>41</v>
      </c>
      <c r="K49" s="6" t="s">
        <v>41</v>
      </c>
      <c r="L49" s="6"/>
      <c r="M49" s="6"/>
      <c r="N49" s="6"/>
      <c r="O49" s="7"/>
      <c r="P49" s="7"/>
      <c r="Q49" s="7"/>
      <c r="R49" s="7"/>
      <c r="S49" s="6"/>
      <c r="T49" s="6"/>
      <c r="U49" s="6"/>
      <c r="V49" s="6"/>
      <c r="W49" s="2">
        <v>300000000</v>
      </c>
      <c r="X49" s="2"/>
      <c r="Y49" s="2"/>
      <c r="Z49" s="4">
        <f t="shared" si="0"/>
        <v>300000000</v>
      </c>
    </row>
    <row r="50" spans="1:26" ht="45">
      <c r="A50" s="10">
        <v>7</v>
      </c>
      <c r="B50" s="3" t="s">
        <v>29</v>
      </c>
      <c r="C50" s="1" t="s">
        <v>43</v>
      </c>
      <c r="D50" s="1" t="s">
        <v>47</v>
      </c>
      <c r="E50" s="7" t="s">
        <v>41</v>
      </c>
      <c r="F50" s="1"/>
      <c r="G50" s="1"/>
      <c r="H50" s="6" t="s">
        <v>41</v>
      </c>
      <c r="I50" s="6" t="s">
        <v>41</v>
      </c>
      <c r="J50" s="6"/>
      <c r="K50" s="6"/>
      <c r="L50" s="6"/>
      <c r="M50" s="5"/>
      <c r="N50" s="5"/>
      <c r="O50" s="1"/>
      <c r="P50" s="1"/>
      <c r="Q50" s="1"/>
      <c r="R50" s="1"/>
      <c r="S50" s="5"/>
      <c r="T50" s="5"/>
      <c r="U50" s="5"/>
      <c r="V50" s="5"/>
      <c r="W50" s="2">
        <v>1000000000</v>
      </c>
      <c r="X50" s="2"/>
      <c r="Y50" s="2"/>
      <c r="Z50" s="4">
        <f t="shared" si="0"/>
        <v>1000000000</v>
      </c>
    </row>
    <row r="51" spans="1:26" ht="45">
      <c r="A51" s="10">
        <v>8</v>
      </c>
      <c r="B51" s="3" t="s">
        <v>83</v>
      </c>
      <c r="C51" s="1" t="s">
        <v>43</v>
      </c>
      <c r="D51" s="1" t="s">
        <v>47</v>
      </c>
      <c r="E51" s="7" t="s">
        <v>41</v>
      </c>
      <c r="F51" s="7"/>
      <c r="G51" s="1"/>
      <c r="H51" s="6"/>
      <c r="I51" s="6"/>
      <c r="J51" s="6"/>
      <c r="K51" s="6" t="s">
        <v>41</v>
      </c>
      <c r="L51" s="6" t="s">
        <v>41</v>
      </c>
      <c r="M51" s="5"/>
      <c r="N51" s="5"/>
      <c r="O51" s="1"/>
      <c r="P51" s="7"/>
      <c r="Q51" s="1"/>
      <c r="R51" s="1"/>
      <c r="S51" s="5"/>
      <c r="T51" s="5"/>
      <c r="U51" s="5"/>
      <c r="V51" s="5"/>
      <c r="W51" s="2">
        <v>60000000</v>
      </c>
      <c r="X51" s="2"/>
      <c r="Y51" s="2"/>
      <c r="Z51" s="4">
        <f t="shared" si="0"/>
        <v>60000000</v>
      </c>
    </row>
    <row r="52" spans="1:26" ht="22.5">
      <c r="A52" s="10">
        <v>9</v>
      </c>
      <c r="B52" s="3" t="s">
        <v>84</v>
      </c>
      <c r="C52" s="1" t="s">
        <v>43</v>
      </c>
      <c r="D52" s="1" t="s">
        <v>47</v>
      </c>
      <c r="E52" s="7" t="s">
        <v>41</v>
      </c>
      <c r="F52" s="7" t="s">
        <v>41</v>
      </c>
      <c r="G52" s="1"/>
      <c r="H52" s="6"/>
      <c r="I52" s="6"/>
      <c r="J52" s="6"/>
      <c r="K52" s="6"/>
      <c r="L52" s="6" t="s">
        <v>41</v>
      </c>
      <c r="M52" s="6" t="s">
        <v>41</v>
      </c>
      <c r="N52" s="6" t="s">
        <v>41</v>
      </c>
      <c r="O52" s="1"/>
      <c r="P52" s="7"/>
      <c r="Q52" s="1"/>
      <c r="R52" s="1"/>
      <c r="S52" s="5"/>
      <c r="T52" s="5"/>
      <c r="U52" s="5"/>
      <c r="V52" s="5"/>
      <c r="W52" s="2">
        <v>10000000000</v>
      </c>
      <c r="X52" s="2"/>
      <c r="Y52" s="2"/>
      <c r="Z52" s="4">
        <f t="shared" si="0"/>
        <v>10000000000</v>
      </c>
    </row>
    <row r="53" spans="1:26" ht="22.5">
      <c r="A53" s="10">
        <v>10</v>
      </c>
      <c r="B53" s="3" t="s">
        <v>85</v>
      </c>
      <c r="C53" s="1" t="s">
        <v>43</v>
      </c>
      <c r="D53" s="1" t="s">
        <v>47</v>
      </c>
      <c r="E53" s="7"/>
      <c r="F53" s="7"/>
      <c r="G53" s="7" t="s">
        <v>41</v>
      </c>
      <c r="H53" s="6"/>
      <c r="I53" s="6"/>
      <c r="J53" s="6"/>
      <c r="K53" s="6"/>
      <c r="L53" s="6" t="s">
        <v>41</v>
      </c>
      <c r="M53" s="6" t="s">
        <v>41</v>
      </c>
      <c r="N53" s="6"/>
      <c r="O53" s="7"/>
      <c r="P53" s="7"/>
      <c r="Q53" s="7"/>
      <c r="R53" s="7"/>
      <c r="S53" s="6"/>
      <c r="T53" s="6"/>
      <c r="U53" s="6"/>
      <c r="V53" s="6"/>
      <c r="W53" s="2">
        <v>360000000</v>
      </c>
      <c r="X53" s="2"/>
      <c r="Y53" s="2"/>
      <c r="Z53" s="4">
        <f>SUM(W53:Y53)</f>
        <v>360000000</v>
      </c>
    </row>
    <row r="54" spans="1:26" ht="22.5">
      <c r="A54" s="10">
        <v>11</v>
      </c>
      <c r="B54" s="3" t="s">
        <v>86</v>
      </c>
      <c r="C54" s="1" t="s">
        <v>43</v>
      </c>
      <c r="D54" s="1" t="s">
        <v>47</v>
      </c>
      <c r="E54" s="7" t="s">
        <v>41</v>
      </c>
      <c r="F54" s="7"/>
      <c r="G54" s="7"/>
      <c r="H54" s="6" t="s">
        <v>41</v>
      </c>
      <c r="I54" s="6" t="s">
        <v>41</v>
      </c>
      <c r="J54" s="6"/>
      <c r="K54" s="6"/>
      <c r="L54" s="6"/>
      <c r="M54" s="6"/>
      <c r="N54" s="6"/>
      <c r="O54" s="7"/>
      <c r="P54" s="7"/>
      <c r="Q54" s="7"/>
      <c r="R54" s="7"/>
      <c r="S54" s="6"/>
      <c r="T54" s="6"/>
      <c r="U54" s="6"/>
      <c r="V54" s="6"/>
      <c r="W54" s="2">
        <v>110000000</v>
      </c>
      <c r="X54" s="2"/>
      <c r="Y54" s="2"/>
      <c r="Z54" s="4">
        <f>SUM(W54:Y54)</f>
        <v>110000000</v>
      </c>
    </row>
    <row r="55" spans="1:26" ht="22.5">
      <c r="A55" s="10">
        <v>12</v>
      </c>
      <c r="B55" s="3" t="s">
        <v>89</v>
      </c>
      <c r="C55" s="1" t="s">
        <v>43</v>
      </c>
      <c r="D55" s="1" t="s">
        <v>47</v>
      </c>
      <c r="E55" s="7"/>
      <c r="F55" s="7" t="s">
        <v>41</v>
      </c>
      <c r="G55" s="7"/>
      <c r="H55" s="6"/>
      <c r="I55" s="6"/>
      <c r="J55" s="6"/>
      <c r="K55" s="6"/>
      <c r="L55" s="6"/>
      <c r="M55" s="5"/>
      <c r="N55" s="5"/>
      <c r="O55" s="7" t="s">
        <v>41</v>
      </c>
      <c r="P55" s="7" t="s">
        <v>41</v>
      </c>
      <c r="Q55" s="1"/>
      <c r="R55" s="1"/>
      <c r="S55" s="5"/>
      <c r="T55" s="5"/>
      <c r="U55" s="6"/>
      <c r="V55" s="5"/>
      <c r="W55" s="2">
        <v>340000000</v>
      </c>
      <c r="X55" s="2"/>
      <c r="Y55" s="2"/>
      <c r="Z55" s="4">
        <f>SUM(W55:Y55)</f>
        <v>340000000</v>
      </c>
    </row>
    <row r="56" spans="1:26" ht="56.25">
      <c r="A56" s="10">
        <v>13</v>
      </c>
      <c r="B56" s="3" t="s">
        <v>30</v>
      </c>
      <c r="C56" s="1" t="s">
        <v>43</v>
      </c>
      <c r="D56" s="1" t="s">
        <v>47</v>
      </c>
      <c r="E56" s="7" t="s">
        <v>41</v>
      </c>
      <c r="F56" s="7"/>
      <c r="G56" s="1"/>
      <c r="H56" s="5"/>
      <c r="I56" s="5"/>
      <c r="J56" s="6" t="s">
        <v>41</v>
      </c>
      <c r="K56" s="6" t="s">
        <v>41</v>
      </c>
      <c r="L56" s="6" t="s">
        <v>41</v>
      </c>
      <c r="M56" s="6"/>
      <c r="N56" s="5"/>
      <c r="O56" s="7"/>
      <c r="P56" s="1"/>
      <c r="Q56" s="7"/>
      <c r="R56" s="1"/>
      <c r="S56" s="5"/>
      <c r="T56" s="5"/>
      <c r="U56" s="5"/>
      <c r="V56" s="5"/>
      <c r="W56" s="2">
        <v>12000000000</v>
      </c>
      <c r="X56" s="2"/>
      <c r="Y56" s="2"/>
      <c r="Z56" s="4">
        <f t="shared" si="0"/>
        <v>12000000000</v>
      </c>
    </row>
    <row r="57" spans="1:26" ht="45">
      <c r="A57" s="10">
        <v>14</v>
      </c>
      <c r="B57" s="3" t="s">
        <v>31</v>
      </c>
      <c r="C57" s="1" t="s">
        <v>43</v>
      </c>
      <c r="D57" s="1" t="s">
        <v>47</v>
      </c>
      <c r="E57" s="1"/>
      <c r="F57" s="7" t="s">
        <v>41</v>
      </c>
      <c r="G57" s="7" t="s">
        <v>41</v>
      </c>
      <c r="H57" s="5"/>
      <c r="I57" s="5"/>
      <c r="J57" s="5"/>
      <c r="K57" s="5"/>
      <c r="L57" s="5"/>
      <c r="M57" s="5"/>
      <c r="N57" s="5"/>
      <c r="O57" s="7" t="s">
        <v>41</v>
      </c>
      <c r="P57" s="7" t="s">
        <v>41</v>
      </c>
      <c r="Q57" s="7" t="s">
        <v>41</v>
      </c>
      <c r="R57" s="7" t="s">
        <v>41</v>
      </c>
      <c r="S57" s="6" t="s">
        <v>41</v>
      </c>
      <c r="T57" s="5"/>
      <c r="U57" s="5"/>
      <c r="V57" s="5"/>
      <c r="W57" s="2">
        <v>22000000000</v>
      </c>
      <c r="X57" s="2"/>
      <c r="Y57" s="2"/>
      <c r="Z57" s="4">
        <f t="shared" si="0"/>
        <v>22000000000</v>
      </c>
    </row>
    <row r="58" spans="1:26" ht="33.75">
      <c r="A58" s="10">
        <v>15</v>
      </c>
      <c r="B58" s="3" t="s">
        <v>90</v>
      </c>
      <c r="C58" s="1" t="s">
        <v>91</v>
      </c>
      <c r="D58" s="1" t="s">
        <v>46</v>
      </c>
      <c r="E58" s="7" t="s">
        <v>41</v>
      </c>
      <c r="F58" s="7" t="s">
        <v>41</v>
      </c>
      <c r="G58" s="7"/>
      <c r="H58" s="5"/>
      <c r="I58" s="5"/>
      <c r="J58" s="5"/>
      <c r="K58" s="5"/>
      <c r="L58" s="5"/>
      <c r="M58" s="6" t="s">
        <v>41</v>
      </c>
      <c r="N58" s="6" t="s">
        <v>41</v>
      </c>
      <c r="O58" s="7" t="s">
        <v>41</v>
      </c>
      <c r="P58" s="7" t="s">
        <v>41</v>
      </c>
      <c r="Q58" s="1"/>
      <c r="R58" s="1"/>
      <c r="S58" s="6"/>
      <c r="T58" s="5"/>
      <c r="U58" s="5"/>
      <c r="V58" s="5"/>
      <c r="W58" s="2">
        <v>18000000000</v>
      </c>
      <c r="X58" s="2"/>
      <c r="Y58" s="2"/>
      <c r="Z58" s="4">
        <f t="shared" si="0"/>
        <v>18000000000</v>
      </c>
    </row>
    <row r="59" spans="1:26" ht="45">
      <c r="A59" s="10">
        <v>16</v>
      </c>
      <c r="B59" s="3" t="s">
        <v>92</v>
      </c>
      <c r="C59" s="1" t="s">
        <v>91</v>
      </c>
      <c r="D59" s="1" t="s">
        <v>46</v>
      </c>
      <c r="E59" s="1"/>
      <c r="F59" s="7" t="s">
        <v>41</v>
      </c>
      <c r="G59" s="7"/>
      <c r="H59" s="5"/>
      <c r="I59" s="5"/>
      <c r="J59" s="5"/>
      <c r="K59" s="5"/>
      <c r="L59" s="5"/>
      <c r="M59" s="5"/>
      <c r="N59" s="5"/>
      <c r="O59" s="7" t="s">
        <v>41</v>
      </c>
      <c r="P59" s="1"/>
      <c r="Q59" s="1"/>
      <c r="R59" s="1"/>
      <c r="S59" s="6"/>
      <c r="T59" s="5"/>
      <c r="U59" s="5"/>
      <c r="V59" s="5"/>
      <c r="W59" s="2">
        <v>3500000000</v>
      </c>
      <c r="X59" s="2"/>
      <c r="Y59" s="2"/>
      <c r="Z59" s="4">
        <f t="shared" si="0"/>
        <v>3500000000</v>
      </c>
    </row>
    <row r="60" spans="1:26" ht="33.75">
      <c r="A60" s="10">
        <v>17</v>
      </c>
      <c r="B60" s="3" t="s">
        <v>93</v>
      </c>
      <c r="C60" s="1" t="s">
        <v>43</v>
      </c>
      <c r="D60" s="1" t="s">
        <v>47</v>
      </c>
      <c r="E60" s="7" t="s">
        <v>41</v>
      </c>
      <c r="F60" s="7"/>
      <c r="G60" s="7"/>
      <c r="H60" s="5"/>
      <c r="I60" s="5"/>
      <c r="J60" s="5"/>
      <c r="K60" s="6" t="s">
        <v>41</v>
      </c>
      <c r="L60" s="6" t="s">
        <v>41</v>
      </c>
      <c r="M60" s="6" t="s">
        <v>41</v>
      </c>
      <c r="N60" s="6" t="s">
        <v>41</v>
      </c>
      <c r="O60" s="7"/>
      <c r="P60" s="1"/>
      <c r="Q60" s="1"/>
      <c r="R60" s="1"/>
      <c r="S60" s="6"/>
      <c r="T60" s="5"/>
      <c r="U60" s="5"/>
      <c r="V60" s="5"/>
      <c r="W60" s="2">
        <v>1200000000</v>
      </c>
      <c r="X60" s="2"/>
      <c r="Y60" s="2"/>
      <c r="Z60" s="4">
        <f t="shared" si="0"/>
        <v>1200000000</v>
      </c>
    </row>
    <row r="61" spans="1:26" ht="22.5">
      <c r="A61" s="10">
        <v>18</v>
      </c>
      <c r="B61" s="3" t="s">
        <v>87</v>
      </c>
      <c r="C61" s="1" t="s">
        <v>43</v>
      </c>
      <c r="D61" s="1" t="s">
        <v>47</v>
      </c>
      <c r="E61" s="7"/>
      <c r="F61" s="1"/>
      <c r="G61" s="7" t="s">
        <v>41</v>
      </c>
      <c r="H61" s="5"/>
      <c r="I61" s="5"/>
      <c r="J61" s="5"/>
      <c r="K61" s="5"/>
      <c r="L61" s="5"/>
      <c r="M61" s="5"/>
      <c r="N61" s="5"/>
      <c r="O61" s="1"/>
      <c r="P61" s="1"/>
      <c r="Q61" s="1"/>
      <c r="R61" s="1"/>
      <c r="S61" s="5"/>
      <c r="T61" s="5"/>
      <c r="U61" s="6" t="s">
        <v>41</v>
      </c>
      <c r="V61" s="5"/>
      <c r="W61" s="2">
        <v>220000000</v>
      </c>
      <c r="X61" s="2"/>
      <c r="Y61" s="2"/>
      <c r="Z61" s="4">
        <f t="shared" si="0"/>
        <v>220000000</v>
      </c>
    </row>
    <row r="62" spans="1:26" ht="22.5">
      <c r="A62" s="10">
        <v>19</v>
      </c>
      <c r="B62" s="3" t="s">
        <v>88</v>
      </c>
      <c r="C62" s="1" t="s">
        <v>43</v>
      </c>
      <c r="D62" s="1" t="s">
        <v>47</v>
      </c>
      <c r="E62" s="1"/>
      <c r="F62" s="7" t="s">
        <v>41</v>
      </c>
      <c r="G62" s="1"/>
      <c r="H62" s="5"/>
      <c r="I62" s="5"/>
      <c r="J62" s="5"/>
      <c r="K62" s="5"/>
      <c r="L62" s="5"/>
      <c r="M62" s="5"/>
      <c r="N62" s="5"/>
      <c r="O62" s="1"/>
      <c r="P62" s="7" t="s">
        <v>41</v>
      </c>
      <c r="Q62" s="1"/>
      <c r="R62" s="1"/>
      <c r="S62" s="5"/>
      <c r="T62" s="5"/>
      <c r="U62" s="5"/>
      <c r="V62" s="5"/>
      <c r="W62" s="2">
        <v>110000000</v>
      </c>
      <c r="X62" s="2"/>
      <c r="Y62" s="2"/>
      <c r="Z62" s="4">
        <f t="shared" si="0"/>
        <v>110000000</v>
      </c>
    </row>
    <row r="63" spans="1:26">
      <c r="A63" s="70" t="s">
        <v>11</v>
      </c>
      <c r="B63" s="71"/>
      <c r="C63" s="71"/>
      <c r="D63" s="71"/>
      <c r="E63" s="71"/>
      <c r="F63" s="71"/>
      <c r="G63" s="71"/>
      <c r="H63" s="71"/>
      <c r="I63" s="71"/>
      <c r="J63" s="71"/>
      <c r="K63" s="71"/>
      <c r="L63" s="71"/>
      <c r="M63" s="71"/>
      <c r="N63" s="71"/>
      <c r="O63" s="71"/>
      <c r="P63" s="71"/>
      <c r="Q63" s="71"/>
      <c r="R63" s="71"/>
      <c r="S63" s="71"/>
      <c r="T63" s="71"/>
      <c r="U63" s="71"/>
      <c r="V63" s="71"/>
      <c r="W63" s="71"/>
      <c r="X63" s="71"/>
      <c r="Y63" s="71"/>
      <c r="Z63" s="72"/>
    </row>
    <row r="64" spans="1:26" ht="33.75">
      <c r="A64" s="10">
        <v>1</v>
      </c>
      <c r="B64" s="3" t="s">
        <v>182</v>
      </c>
      <c r="C64" s="1" t="s">
        <v>49</v>
      </c>
      <c r="D64" s="1" t="s">
        <v>46</v>
      </c>
      <c r="E64" s="7" t="s">
        <v>41</v>
      </c>
      <c r="F64" s="1"/>
      <c r="G64" s="1"/>
      <c r="H64" s="6"/>
      <c r="I64" s="6" t="s">
        <v>41</v>
      </c>
      <c r="J64" s="6" t="s">
        <v>41</v>
      </c>
      <c r="K64" s="6"/>
      <c r="L64" s="6"/>
      <c r="M64" s="5"/>
      <c r="N64" s="5"/>
      <c r="O64" s="1"/>
      <c r="P64" s="1"/>
      <c r="Q64" s="1"/>
      <c r="R64" s="1"/>
      <c r="S64" s="5"/>
      <c r="T64" s="5"/>
      <c r="U64" s="5"/>
      <c r="V64" s="5"/>
      <c r="W64" s="2"/>
      <c r="X64" s="2">
        <v>10000000</v>
      </c>
      <c r="Y64" s="2"/>
      <c r="Z64" s="4">
        <f t="shared" si="0"/>
        <v>10000000</v>
      </c>
    </row>
    <row r="65" spans="1:26" ht="56.25">
      <c r="A65" s="10">
        <v>2</v>
      </c>
      <c r="B65" s="3" t="s">
        <v>183</v>
      </c>
      <c r="C65" s="1" t="s">
        <v>73</v>
      </c>
      <c r="D65" s="1" t="s">
        <v>46</v>
      </c>
      <c r="E65" s="7" t="s">
        <v>41</v>
      </c>
      <c r="F65" s="7" t="s">
        <v>41</v>
      </c>
      <c r="G65" s="7" t="s">
        <v>41</v>
      </c>
      <c r="H65" s="6" t="s">
        <v>41</v>
      </c>
      <c r="I65" s="6" t="s">
        <v>41</v>
      </c>
      <c r="J65" s="6" t="s">
        <v>41</v>
      </c>
      <c r="K65" s="6" t="s">
        <v>41</v>
      </c>
      <c r="L65" s="6" t="s">
        <v>41</v>
      </c>
      <c r="M65" s="6" t="s">
        <v>41</v>
      </c>
      <c r="N65" s="6" t="s">
        <v>41</v>
      </c>
      <c r="O65" s="7" t="s">
        <v>41</v>
      </c>
      <c r="P65" s="7" t="s">
        <v>41</v>
      </c>
      <c r="Q65" s="7" t="s">
        <v>41</v>
      </c>
      <c r="R65" s="7" t="s">
        <v>41</v>
      </c>
      <c r="S65" s="6" t="s">
        <v>41</v>
      </c>
      <c r="T65" s="6" t="s">
        <v>41</v>
      </c>
      <c r="U65" s="6" t="s">
        <v>41</v>
      </c>
      <c r="V65" s="6" t="s">
        <v>41</v>
      </c>
      <c r="W65" s="2"/>
      <c r="X65" s="2"/>
      <c r="Y65" s="2">
        <v>40000000000</v>
      </c>
      <c r="Z65" s="4">
        <f t="shared" si="0"/>
        <v>40000000000</v>
      </c>
    </row>
    <row r="66" spans="1:26" ht="101.25">
      <c r="A66" s="10">
        <v>3</v>
      </c>
      <c r="B66" s="3" t="s">
        <v>184</v>
      </c>
      <c r="C66" s="1" t="s">
        <v>74</v>
      </c>
      <c r="D66" s="1" t="s">
        <v>46</v>
      </c>
      <c r="E66" s="7" t="s">
        <v>41</v>
      </c>
      <c r="F66" s="7" t="s">
        <v>41</v>
      </c>
      <c r="G66" s="7" t="s">
        <v>41</v>
      </c>
      <c r="H66" s="6" t="s">
        <v>41</v>
      </c>
      <c r="I66" s="6" t="s">
        <v>41</v>
      </c>
      <c r="J66" s="6" t="s">
        <v>41</v>
      </c>
      <c r="K66" s="6" t="s">
        <v>41</v>
      </c>
      <c r="L66" s="6" t="s">
        <v>41</v>
      </c>
      <c r="M66" s="6" t="s">
        <v>41</v>
      </c>
      <c r="N66" s="6" t="s">
        <v>41</v>
      </c>
      <c r="O66" s="7" t="s">
        <v>41</v>
      </c>
      <c r="P66" s="7" t="s">
        <v>41</v>
      </c>
      <c r="Q66" s="7" t="s">
        <v>41</v>
      </c>
      <c r="R66" s="7" t="s">
        <v>41</v>
      </c>
      <c r="S66" s="6" t="s">
        <v>41</v>
      </c>
      <c r="T66" s="6" t="s">
        <v>41</v>
      </c>
      <c r="U66" s="6" t="s">
        <v>41</v>
      </c>
      <c r="V66" s="6" t="s">
        <v>41</v>
      </c>
      <c r="W66" s="2"/>
      <c r="X66" s="2">
        <v>800000000</v>
      </c>
      <c r="Y66" s="2"/>
      <c r="Z66" s="4">
        <f t="shared" si="0"/>
        <v>800000000</v>
      </c>
    </row>
    <row r="67" spans="1:26" ht="67.5">
      <c r="A67" s="10">
        <v>4</v>
      </c>
      <c r="B67" s="3" t="s">
        <v>185</v>
      </c>
      <c r="C67" s="1" t="s">
        <v>150</v>
      </c>
      <c r="D67" s="1" t="s">
        <v>46</v>
      </c>
      <c r="E67" s="7" t="s">
        <v>41</v>
      </c>
      <c r="F67" s="7" t="s">
        <v>41</v>
      </c>
      <c r="G67" s="1"/>
      <c r="H67" s="6" t="s">
        <v>41</v>
      </c>
      <c r="I67" s="6" t="s">
        <v>41</v>
      </c>
      <c r="J67" s="6" t="s">
        <v>41</v>
      </c>
      <c r="K67" s="6" t="s">
        <v>41</v>
      </c>
      <c r="L67" s="6" t="s">
        <v>41</v>
      </c>
      <c r="M67" s="6" t="s">
        <v>41</v>
      </c>
      <c r="N67" s="6" t="s">
        <v>41</v>
      </c>
      <c r="O67" s="7"/>
      <c r="P67" s="7"/>
      <c r="Q67" s="7"/>
      <c r="R67" s="7"/>
      <c r="S67" s="5"/>
      <c r="T67" s="5"/>
      <c r="U67" s="5"/>
      <c r="V67" s="5"/>
      <c r="W67" s="2">
        <v>150000000</v>
      </c>
      <c r="X67" s="2">
        <v>730000000</v>
      </c>
      <c r="Y67" s="2">
        <v>5300000000</v>
      </c>
      <c r="Z67" s="4">
        <f t="shared" si="0"/>
        <v>6180000000</v>
      </c>
    </row>
    <row r="68" spans="1:26" ht="90">
      <c r="A68" s="10">
        <v>5</v>
      </c>
      <c r="B68" s="3" t="s">
        <v>68</v>
      </c>
      <c r="C68" s="1" t="s">
        <v>75</v>
      </c>
      <c r="D68" s="1" t="s">
        <v>46</v>
      </c>
      <c r="E68" s="7" t="s">
        <v>41</v>
      </c>
      <c r="F68" s="7"/>
      <c r="G68" s="1"/>
      <c r="H68" s="7" t="s">
        <v>41</v>
      </c>
      <c r="I68" s="7" t="s">
        <v>41</v>
      </c>
      <c r="J68" s="7" t="s">
        <v>41</v>
      </c>
      <c r="K68" s="7" t="s">
        <v>41</v>
      </c>
      <c r="L68" s="7" t="s">
        <v>41</v>
      </c>
      <c r="M68" s="7" t="s">
        <v>41</v>
      </c>
      <c r="N68" s="7" t="s">
        <v>41</v>
      </c>
      <c r="O68" s="7"/>
      <c r="P68" s="7"/>
      <c r="Q68" s="7"/>
      <c r="R68" s="7"/>
      <c r="S68" s="1"/>
      <c r="T68" s="1"/>
      <c r="U68" s="1"/>
      <c r="V68" s="1"/>
      <c r="W68" s="2"/>
      <c r="X68" s="2"/>
      <c r="Y68" s="2">
        <v>2700000000</v>
      </c>
      <c r="Z68" s="4">
        <f t="shared" si="0"/>
        <v>2700000000</v>
      </c>
    </row>
    <row r="69" spans="1:26" ht="90">
      <c r="A69" s="10">
        <v>6</v>
      </c>
      <c r="B69" s="3" t="s">
        <v>164</v>
      </c>
      <c r="C69" s="1" t="s">
        <v>75</v>
      </c>
      <c r="D69" s="1" t="s">
        <v>46</v>
      </c>
      <c r="E69" s="7" t="s">
        <v>41</v>
      </c>
      <c r="F69" s="7" t="s">
        <v>41</v>
      </c>
      <c r="G69" s="1"/>
      <c r="H69" s="7" t="s">
        <v>41</v>
      </c>
      <c r="I69" s="7" t="s">
        <v>41</v>
      </c>
      <c r="J69" s="7" t="s">
        <v>41</v>
      </c>
      <c r="K69" s="7" t="s">
        <v>41</v>
      </c>
      <c r="L69" s="7" t="s">
        <v>41</v>
      </c>
      <c r="M69" s="7" t="s">
        <v>41</v>
      </c>
      <c r="N69" s="7" t="s">
        <v>41</v>
      </c>
      <c r="O69" s="7" t="s">
        <v>41</v>
      </c>
      <c r="P69" s="7" t="s">
        <v>41</v>
      </c>
      <c r="Q69" s="7" t="s">
        <v>41</v>
      </c>
      <c r="R69" s="7" t="s">
        <v>41</v>
      </c>
      <c r="S69" s="1"/>
      <c r="T69" s="1"/>
      <c r="U69" s="1"/>
      <c r="V69" s="1"/>
      <c r="W69" s="2"/>
      <c r="X69" s="2"/>
      <c r="Y69" s="2">
        <v>450000000</v>
      </c>
      <c r="Z69" s="4">
        <f t="shared" ref="Z69" si="1">SUM(W69:Y69)</f>
        <v>450000000</v>
      </c>
    </row>
    <row r="70" spans="1:26" ht="90">
      <c r="A70" s="10">
        <v>7</v>
      </c>
      <c r="B70" s="3" t="s">
        <v>165</v>
      </c>
      <c r="C70" s="1" t="s">
        <v>75</v>
      </c>
      <c r="D70" s="1" t="s">
        <v>46</v>
      </c>
      <c r="E70" s="7" t="s">
        <v>163</v>
      </c>
      <c r="F70" s="7"/>
      <c r="G70" s="1"/>
      <c r="H70" s="7" t="s">
        <v>163</v>
      </c>
      <c r="I70" s="7" t="s">
        <v>163</v>
      </c>
      <c r="J70" s="7" t="s">
        <v>163</v>
      </c>
      <c r="K70" s="7" t="s">
        <v>163</v>
      </c>
      <c r="L70" s="7" t="s">
        <v>163</v>
      </c>
      <c r="M70" s="7" t="s">
        <v>163</v>
      </c>
      <c r="N70" s="7" t="s">
        <v>163</v>
      </c>
      <c r="O70" s="7"/>
      <c r="P70" s="7"/>
      <c r="Q70" s="7"/>
      <c r="R70" s="7"/>
      <c r="S70" s="1"/>
      <c r="T70" s="1"/>
      <c r="U70" s="1"/>
      <c r="V70" s="1"/>
      <c r="W70" s="2"/>
      <c r="X70" s="2"/>
      <c r="Y70" s="2">
        <v>2000000000</v>
      </c>
      <c r="Z70" s="4">
        <f t="shared" si="0"/>
        <v>2000000000</v>
      </c>
    </row>
    <row r="71" spans="1:26" ht="90">
      <c r="A71" s="10">
        <v>8</v>
      </c>
      <c r="B71" s="3" t="s">
        <v>166</v>
      </c>
      <c r="C71" s="1" t="s">
        <v>75</v>
      </c>
      <c r="D71" s="1" t="s">
        <v>46</v>
      </c>
      <c r="E71" s="7" t="s">
        <v>41</v>
      </c>
      <c r="F71" s="7"/>
      <c r="G71" s="1"/>
      <c r="H71" s="7" t="s">
        <v>41</v>
      </c>
      <c r="I71" s="7" t="s">
        <v>41</v>
      </c>
      <c r="J71" s="7" t="s">
        <v>41</v>
      </c>
      <c r="K71" s="7" t="s">
        <v>41</v>
      </c>
      <c r="L71" s="7" t="s">
        <v>41</v>
      </c>
      <c r="M71" s="7" t="s">
        <v>41</v>
      </c>
      <c r="N71" s="7" t="s">
        <v>41</v>
      </c>
      <c r="O71" s="7"/>
      <c r="P71" s="7"/>
      <c r="Q71" s="7"/>
      <c r="R71" s="7"/>
      <c r="S71" s="1"/>
      <c r="T71" s="1"/>
      <c r="U71" s="1"/>
      <c r="V71" s="1"/>
      <c r="W71" s="2"/>
      <c r="X71" s="2"/>
      <c r="Y71" s="2">
        <v>1500000000</v>
      </c>
      <c r="Z71" s="4">
        <f t="shared" si="0"/>
        <v>1500000000</v>
      </c>
    </row>
    <row r="72" spans="1:26" ht="15" customHeight="1">
      <c r="A72" s="70" t="s">
        <v>12</v>
      </c>
      <c r="B72" s="71"/>
      <c r="C72" s="71"/>
      <c r="D72" s="71"/>
      <c r="E72" s="71"/>
      <c r="F72" s="71"/>
      <c r="G72" s="71"/>
      <c r="H72" s="71"/>
      <c r="I72" s="71"/>
      <c r="J72" s="71"/>
      <c r="K72" s="71"/>
      <c r="L72" s="71"/>
      <c r="M72" s="71"/>
      <c r="N72" s="71"/>
      <c r="O72" s="71"/>
      <c r="P72" s="71"/>
      <c r="Q72" s="71"/>
      <c r="R72" s="71"/>
      <c r="S72" s="71"/>
      <c r="T72" s="71"/>
      <c r="U72" s="71"/>
      <c r="V72" s="71"/>
      <c r="W72" s="71"/>
      <c r="X72" s="71"/>
      <c r="Y72" s="71"/>
      <c r="Z72" s="72"/>
    </row>
    <row r="73" spans="1:26" ht="33.75">
      <c r="A73" s="10">
        <v>1</v>
      </c>
      <c r="B73" s="3" t="s">
        <v>32</v>
      </c>
      <c r="C73" s="1" t="s">
        <v>43</v>
      </c>
      <c r="D73" s="1" t="s">
        <v>47</v>
      </c>
      <c r="E73" s="7" t="s">
        <v>41</v>
      </c>
      <c r="F73" s="1"/>
      <c r="G73" s="1"/>
      <c r="H73" s="5"/>
      <c r="I73" s="6" t="s">
        <v>41</v>
      </c>
      <c r="J73" s="6"/>
      <c r="K73" s="6"/>
      <c r="L73" s="6"/>
      <c r="M73" s="5"/>
      <c r="N73" s="5"/>
      <c r="O73" s="1"/>
      <c r="P73" s="1"/>
      <c r="Q73" s="1"/>
      <c r="R73" s="1"/>
      <c r="S73" s="5"/>
      <c r="T73" s="5"/>
      <c r="U73" s="5"/>
      <c r="V73" s="5"/>
      <c r="W73" s="2">
        <v>120000000</v>
      </c>
      <c r="X73" s="2"/>
      <c r="Y73" s="2"/>
      <c r="Z73" s="4">
        <f t="shared" si="0"/>
        <v>120000000</v>
      </c>
    </row>
    <row r="74" spans="1:26" ht="33.75">
      <c r="A74" s="10">
        <v>2</v>
      </c>
      <c r="B74" s="3" t="s">
        <v>96</v>
      </c>
      <c r="C74" s="1" t="s">
        <v>97</v>
      </c>
      <c r="D74" s="1" t="s">
        <v>46</v>
      </c>
      <c r="E74" s="7" t="s">
        <v>41</v>
      </c>
      <c r="F74" s="1"/>
      <c r="G74" s="1"/>
      <c r="H74" s="5"/>
      <c r="I74" s="6"/>
      <c r="J74" s="6" t="s">
        <v>41</v>
      </c>
      <c r="K74" s="6" t="s">
        <v>41</v>
      </c>
      <c r="L74" s="6" t="s">
        <v>41</v>
      </c>
      <c r="M74" s="6"/>
      <c r="N74" s="6"/>
      <c r="O74" s="1"/>
      <c r="P74" s="1"/>
      <c r="Q74" s="1"/>
      <c r="R74" s="1"/>
      <c r="S74" s="5"/>
      <c r="T74" s="5"/>
      <c r="U74" s="5"/>
      <c r="V74" s="5"/>
      <c r="W74" s="2"/>
      <c r="X74" s="2"/>
      <c r="Y74" s="2">
        <v>18646296000</v>
      </c>
      <c r="Z74" s="4">
        <f t="shared" si="0"/>
        <v>18646296000</v>
      </c>
    </row>
    <row r="75" spans="1:26" ht="22.5">
      <c r="A75" s="10">
        <v>3</v>
      </c>
      <c r="B75" s="3" t="s">
        <v>94</v>
      </c>
      <c r="C75" s="1" t="s">
        <v>43</v>
      </c>
      <c r="D75" s="1" t="s">
        <v>47</v>
      </c>
      <c r="E75" s="7" t="s">
        <v>41</v>
      </c>
      <c r="F75" s="1"/>
      <c r="G75" s="1"/>
      <c r="H75" s="5"/>
      <c r="I75" s="6"/>
      <c r="J75" s="6"/>
      <c r="K75" s="6"/>
      <c r="L75" s="6"/>
      <c r="M75" s="6" t="s">
        <v>41</v>
      </c>
      <c r="N75" s="6" t="s">
        <v>41</v>
      </c>
      <c r="O75" s="1"/>
      <c r="P75" s="1"/>
      <c r="Q75" s="1"/>
      <c r="R75" s="1"/>
      <c r="S75" s="5"/>
      <c r="T75" s="5"/>
      <c r="U75" s="5"/>
      <c r="V75" s="5"/>
      <c r="W75" s="2">
        <v>1450002000</v>
      </c>
      <c r="X75" s="2"/>
      <c r="Y75" s="2"/>
      <c r="Z75" s="4">
        <f t="shared" si="0"/>
        <v>1450002000</v>
      </c>
    </row>
    <row r="76" spans="1:26" ht="33.75">
      <c r="A76" s="10">
        <v>4</v>
      </c>
      <c r="B76" s="3" t="s">
        <v>98</v>
      </c>
      <c r="C76" s="1" t="s">
        <v>49</v>
      </c>
      <c r="D76" s="1" t="s">
        <v>46</v>
      </c>
      <c r="E76" s="7"/>
      <c r="F76" s="7" t="s">
        <v>41</v>
      </c>
      <c r="G76" s="1"/>
      <c r="H76" s="5"/>
      <c r="I76" s="6"/>
      <c r="J76" s="6"/>
      <c r="K76" s="6"/>
      <c r="L76" s="6"/>
      <c r="M76" s="5"/>
      <c r="N76" s="5"/>
      <c r="O76" s="1"/>
      <c r="P76" s="7" t="s">
        <v>41</v>
      </c>
      <c r="Q76" s="7" t="s">
        <v>41</v>
      </c>
      <c r="R76" s="7" t="s">
        <v>41</v>
      </c>
      <c r="S76" s="5"/>
      <c r="T76" s="5"/>
      <c r="U76" s="5"/>
      <c r="V76" s="5"/>
      <c r="W76" s="2"/>
      <c r="X76" s="2"/>
      <c r="Y76" s="2">
        <v>3517812000</v>
      </c>
      <c r="Z76" s="4">
        <f t="shared" si="0"/>
        <v>3517812000</v>
      </c>
    </row>
    <row r="77" spans="1:26" ht="22.5">
      <c r="A77" s="10">
        <v>5</v>
      </c>
      <c r="B77" s="3" t="s">
        <v>95</v>
      </c>
      <c r="C77" s="1" t="s">
        <v>43</v>
      </c>
      <c r="D77" s="1" t="s">
        <v>47</v>
      </c>
      <c r="E77" s="7"/>
      <c r="F77" s="7" t="s">
        <v>41</v>
      </c>
      <c r="G77" s="1"/>
      <c r="H77" s="5"/>
      <c r="I77" s="6"/>
      <c r="J77" s="6"/>
      <c r="K77" s="6"/>
      <c r="L77" s="6"/>
      <c r="M77" s="5"/>
      <c r="N77" s="5"/>
      <c r="O77" s="1"/>
      <c r="P77" s="1"/>
      <c r="Q77" s="7" t="s">
        <v>41</v>
      </c>
      <c r="R77" s="1"/>
      <c r="S77" s="5"/>
      <c r="T77" s="5"/>
      <c r="U77" s="5"/>
      <c r="V77" s="5"/>
      <c r="W77" s="2">
        <v>782142000</v>
      </c>
      <c r="X77" s="2"/>
      <c r="Y77" s="2"/>
      <c r="Z77" s="4">
        <f t="shared" si="0"/>
        <v>782142000</v>
      </c>
    </row>
    <row r="78" spans="1:26" ht="33.75">
      <c r="A78" s="10">
        <v>6</v>
      </c>
      <c r="B78" s="3" t="s">
        <v>99</v>
      </c>
      <c r="C78" s="1" t="s">
        <v>97</v>
      </c>
      <c r="D78" s="1" t="s">
        <v>46</v>
      </c>
      <c r="E78" s="7" t="s">
        <v>41</v>
      </c>
      <c r="F78" s="7" t="s">
        <v>41</v>
      </c>
      <c r="G78" s="1"/>
      <c r="H78" s="5"/>
      <c r="I78" s="6"/>
      <c r="J78" s="6"/>
      <c r="K78" s="6"/>
      <c r="L78" s="6"/>
      <c r="M78" s="6" t="s">
        <v>41</v>
      </c>
      <c r="N78" s="6" t="s">
        <v>41</v>
      </c>
      <c r="O78" s="7" t="s">
        <v>41</v>
      </c>
      <c r="P78" s="7"/>
      <c r="Q78" s="7"/>
      <c r="R78" s="7"/>
      <c r="S78" s="6"/>
      <c r="T78" s="6"/>
      <c r="U78" s="5"/>
      <c r="V78" s="5"/>
      <c r="W78" s="2"/>
      <c r="X78" s="2"/>
      <c r="Y78" s="2">
        <v>65629506000</v>
      </c>
      <c r="Z78" s="4">
        <f t="shared" si="0"/>
        <v>65629506000</v>
      </c>
    </row>
    <row r="79" spans="1:26" ht="33.75">
      <c r="A79" s="10">
        <v>7</v>
      </c>
      <c r="B79" s="3" t="s">
        <v>100</v>
      </c>
      <c r="C79" s="1" t="s">
        <v>97</v>
      </c>
      <c r="D79" s="1" t="s">
        <v>46</v>
      </c>
      <c r="E79" s="7"/>
      <c r="F79" s="7" t="s">
        <v>41</v>
      </c>
      <c r="G79" s="1"/>
      <c r="H79" s="5"/>
      <c r="I79" s="6"/>
      <c r="J79" s="6"/>
      <c r="K79" s="6"/>
      <c r="L79" s="6"/>
      <c r="M79" s="5"/>
      <c r="N79" s="5"/>
      <c r="O79" s="7" t="s">
        <v>41</v>
      </c>
      <c r="P79" s="7" t="s">
        <v>41</v>
      </c>
      <c r="Q79" s="7"/>
      <c r="R79" s="7"/>
      <c r="S79" s="6"/>
      <c r="T79" s="6"/>
      <c r="U79" s="5"/>
      <c r="V79" s="5"/>
      <c r="W79" s="2"/>
      <c r="X79" s="2"/>
      <c r="Y79" s="2">
        <v>9212268000</v>
      </c>
      <c r="Z79" s="4">
        <f t="shared" si="0"/>
        <v>9212268000</v>
      </c>
    </row>
    <row r="80" spans="1:26" ht="33.75">
      <c r="A80" s="10">
        <v>8</v>
      </c>
      <c r="B80" s="3" t="s">
        <v>101</v>
      </c>
      <c r="C80" s="1" t="s">
        <v>97</v>
      </c>
      <c r="D80" s="1" t="s">
        <v>46</v>
      </c>
      <c r="E80" s="7"/>
      <c r="F80" s="7" t="s">
        <v>41</v>
      </c>
      <c r="G80" s="7"/>
      <c r="H80" s="5"/>
      <c r="I80" s="6"/>
      <c r="J80" s="6"/>
      <c r="K80" s="6"/>
      <c r="L80" s="6"/>
      <c r="M80" s="5"/>
      <c r="N80" s="5"/>
      <c r="O80" s="7"/>
      <c r="P80" s="7" t="s">
        <v>41</v>
      </c>
      <c r="Q80" s="7" t="s">
        <v>41</v>
      </c>
      <c r="R80" s="7"/>
      <c r="S80" s="6"/>
      <c r="T80" s="6"/>
      <c r="U80" s="5"/>
      <c r="V80" s="5"/>
      <c r="W80" s="2"/>
      <c r="X80" s="2"/>
      <c r="Y80" s="2">
        <v>8015730000</v>
      </c>
      <c r="Z80" s="4">
        <f t="shared" si="0"/>
        <v>8015730000</v>
      </c>
    </row>
    <row r="81" spans="1:26" ht="33.75">
      <c r="A81" s="10">
        <v>9</v>
      </c>
      <c r="B81" s="3" t="s">
        <v>102</v>
      </c>
      <c r="C81" s="1" t="s">
        <v>97</v>
      </c>
      <c r="D81" s="1" t="s">
        <v>46</v>
      </c>
      <c r="E81" s="7"/>
      <c r="F81" s="7" t="s">
        <v>41</v>
      </c>
      <c r="G81" s="1"/>
      <c r="H81" s="5"/>
      <c r="I81" s="6"/>
      <c r="J81" s="6"/>
      <c r="K81" s="6"/>
      <c r="L81" s="6"/>
      <c r="M81" s="5"/>
      <c r="N81" s="5"/>
      <c r="O81" s="1"/>
      <c r="P81" s="1"/>
      <c r="Q81" s="7" t="s">
        <v>41</v>
      </c>
      <c r="R81" s="7" t="s">
        <v>41</v>
      </c>
      <c r="S81" s="5"/>
      <c r="T81" s="5"/>
      <c r="U81" s="5"/>
      <c r="V81" s="5"/>
      <c r="W81" s="2"/>
      <c r="X81" s="2"/>
      <c r="Y81" s="2">
        <v>6530682000</v>
      </c>
      <c r="Z81" s="4">
        <f t="shared" si="0"/>
        <v>6530682000</v>
      </c>
    </row>
    <row r="82" spans="1:26" ht="33.75">
      <c r="A82" s="10">
        <v>10</v>
      </c>
      <c r="B82" s="3" t="s">
        <v>186</v>
      </c>
      <c r="C82" s="1" t="s">
        <v>97</v>
      </c>
      <c r="D82" s="1" t="s">
        <v>46</v>
      </c>
      <c r="E82" s="7"/>
      <c r="F82" s="7" t="s">
        <v>41</v>
      </c>
      <c r="G82" s="7" t="s">
        <v>41</v>
      </c>
      <c r="H82" s="5"/>
      <c r="I82" s="6"/>
      <c r="J82" s="6"/>
      <c r="K82" s="6"/>
      <c r="L82" s="6"/>
      <c r="M82" s="5"/>
      <c r="N82" s="5"/>
      <c r="O82" s="1"/>
      <c r="P82" s="1"/>
      <c r="Q82" s="1"/>
      <c r="R82" s="7" t="s">
        <v>41</v>
      </c>
      <c r="S82" s="6" t="s">
        <v>41</v>
      </c>
      <c r="T82" s="5"/>
      <c r="U82" s="5"/>
      <c r="V82" s="5"/>
      <c r="W82" s="2"/>
      <c r="X82" s="2"/>
      <c r="Y82" s="2">
        <v>3452730000</v>
      </c>
      <c r="Z82" s="4">
        <f t="shared" si="0"/>
        <v>3452730000</v>
      </c>
    </row>
    <row r="83" spans="1:26" ht="22.5">
      <c r="A83" s="10">
        <v>11</v>
      </c>
      <c r="B83" s="3" t="s">
        <v>103</v>
      </c>
      <c r="C83" s="1" t="s">
        <v>43</v>
      </c>
      <c r="D83" s="1" t="s">
        <v>47</v>
      </c>
      <c r="E83" s="7"/>
      <c r="F83" s="1"/>
      <c r="G83" s="7" t="s">
        <v>41</v>
      </c>
      <c r="H83" s="5"/>
      <c r="I83" s="6"/>
      <c r="J83" s="6"/>
      <c r="K83" s="6"/>
      <c r="L83" s="6"/>
      <c r="M83" s="5"/>
      <c r="N83" s="5"/>
      <c r="O83" s="1"/>
      <c r="P83" s="1"/>
      <c r="Q83" s="1"/>
      <c r="R83" s="1"/>
      <c r="S83" s="6" t="s">
        <v>41</v>
      </c>
      <c r="T83" s="5"/>
      <c r="U83" s="5"/>
      <c r="V83" s="5"/>
      <c r="W83" s="2">
        <v>688536000</v>
      </c>
      <c r="X83" s="2"/>
      <c r="Y83" s="2"/>
      <c r="Z83" s="4">
        <f t="shared" si="0"/>
        <v>688536000</v>
      </c>
    </row>
    <row r="84" spans="1:26" ht="33.75">
      <c r="A84" s="10">
        <v>12</v>
      </c>
      <c r="B84" s="3" t="s">
        <v>104</v>
      </c>
      <c r="C84" s="1" t="s">
        <v>97</v>
      </c>
      <c r="D84" s="1" t="s">
        <v>46</v>
      </c>
      <c r="E84" s="7"/>
      <c r="F84" s="1"/>
      <c r="G84" s="7" t="s">
        <v>41</v>
      </c>
      <c r="H84" s="5"/>
      <c r="I84" s="6"/>
      <c r="J84" s="6"/>
      <c r="K84" s="6"/>
      <c r="L84" s="6"/>
      <c r="M84" s="5"/>
      <c r="N84" s="5"/>
      <c r="O84" s="1"/>
      <c r="P84" s="1"/>
      <c r="Q84" s="1"/>
      <c r="R84" s="1"/>
      <c r="S84" s="6" t="s">
        <v>41</v>
      </c>
      <c r="T84" s="6" t="s">
        <v>41</v>
      </c>
      <c r="U84" s="6"/>
      <c r="V84" s="6"/>
      <c r="W84" s="2"/>
      <c r="X84" s="2"/>
      <c r="Y84" s="2">
        <v>8007105000</v>
      </c>
      <c r="Z84" s="4">
        <f t="shared" si="0"/>
        <v>8007105000</v>
      </c>
    </row>
    <row r="85" spans="1:26" ht="33.75">
      <c r="A85" s="10">
        <v>13</v>
      </c>
      <c r="B85" s="3" t="s">
        <v>105</v>
      </c>
      <c r="C85" s="1" t="s">
        <v>49</v>
      </c>
      <c r="D85" s="1" t="s">
        <v>46</v>
      </c>
      <c r="E85" s="7" t="s">
        <v>41</v>
      </c>
      <c r="F85" s="7" t="s">
        <v>41</v>
      </c>
      <c r="G85" s="7"/>
      <c r="H85" s="5"/>
      <c r="I85" s="6"/>
      <c r="J85" s="6"/>
      <c r="K85" s="6"/>
      <c r="L85" s="6" t="s">
        <v>41</v>
      </c>
      <c r="M85" s="6" t="s">
        <v>41</v>
      </c>
      <c r="N85" s="6" t="s">
        <v>41</v>
      </c>
      <c r="O85" s="7" t="s">
        <v>41</v>
      </c>
      <c r="P85" s="7" t="s">
        <v>41</v>
      </c>
      <c r="Q85" s="1"/>
      <c r="R85" s="1"/>
      <c r="S85" s="6"/>
      <c r="T85" s="6"/>
      <c r="U85" s="6"/>
      <c r="V85" s="6"/>
      <c r="W85" s="2"/>
      <c r="X85" s="2"/>
      <c r="Y85" s="2">
        <v>18633855000</v>
      </c>
      <c r="Z85" s="4">
        <f t="shared" si="0"/>
        <v>18633855000</v>
      </c>
    </row>
    <row r="86" spans="1:26" ht="33.75">
      <c r="A86" s="10">
        <v>14</v>
      </c>
      <c r="B86" s="3" t="s">
        <v>106</v>
      </c>
      <c r="C86" s="1" t="s">
        <v>49</v>
      </c>
      <c r="D86" s="1" t="s">
        <v>46</v>
      </c>
      <c r="E86" s="7"/>
      <c r="F86" s="7" t="s">
        <v>41</v>
      </c>
      <c r="G86" s="7" t="s">
        <v>41</v>
      </c>
      <c r="H86" s="5"/>
      <c r="I86" s="6"/>
      <c r="J86" s="6"/>
      <c r="K86" s="6"/>
      <c r="L86" s="6"/>
      <c r="M86" s="5"/>
      <c r="N86" s="5"/>
      <c r="O86" s="1"/>
      <c r="P86" s="1"/>
      <c r="Q86" s="7" t="s">
        <v>41</v>
      </c>
      <c r="R86" s="7" t="s">
        <v>41</v>
      </c>
      <c r="S86" s="6" t="s">
        <v>41</v>
      </c>
      <c r="T86" s="6" t="s">
        <v>41</v>
      </c>
      <c r="U86" s="6" t="s">
        <v>41</v>
      </c>
      <c r="V86" s="6" t="s">
        <v>41</v>
      </c>
      <c r="W86" s="2"/>
      <c r="X86" s="2"/>
      <c r="Y86" s="2">
        <v>5489808000</v>
      </c>
      <c r="Z86" s="4">
        <f t="shared" si="0"/>
        <v>5489808000</v>
      </c>
    </row>
    <row r="87" spans="1:26" ht="33.75">
      <c r="A87" s="10">
        <v>15</v>
      </c>
      <c r="B87" s="3" t="s">
        <v>107</v>
      </c>
      <c r="C87" s="1" t="s">
        <v>49</v>
      </c>
      <c r="D87" s="1" t="s">
        <v>46</v>
      </c>
      <c r="E87" s="7" t="s">
        <v>41</v>
      </c>
      <c r="F87" s="7" t="s">
        <v>41</v>
      </c>
      <c r="G87" s="7" t="s">
        <v>41</v>
      </c>
      <c r="H87" s="5"/>
      <c r="I87" s="6"/>
      <c r="J87" s="6"/>
      <c r="K87" s="6"/>
      <c r="L87" s="6"/>
      <c r="M87" s="5"/>
      <c r="N87" s="6" t="s">
        <v>41</v>
      </c>
      <c r="O87" s="7" t="s">
        <v>41</v>
      </c>
      <c r="P87" s="7" t="s">
        <v>41</v>
      </c>
      <c r="Q87" s="7" t="s">
        <v>41</v>
      </c>
      <c r="R87" s="7" t="s">
        <v>41</v>
      </c>
      <c r="S87" s="6" t="s">
        <v>41</v>
      </c>
      <c r="T87" s="6" t="s">
        <v>41</v>
      </c>
      <c r="U87" s="5"/>
      <c r="V87" s="6"/>
      <c r="W87" s="2"/>
      <c r="X87" s="2"/>
      <c r="Y87" s="2">
        <v>7269993000</v>
      </c>
      <c r="Z87" s="4">
        <f t="shared" si="0"/>
        <v>7269993000</v>
      </c>
    </row>
    <row r="88" spans="1:26" ht="33.75">
      <c r="A88" s="10">
        <v>16</v>
      </c>
      <c r="B88" s="3" t="s">
        <v>108</v>
      </c>
      <c r="C88" s="1" t="s">
        <v>49</v>
      </c>
      <c r="D88" s="1" t="s">
        <v>46</v>
      </c>
      <c r="E88" s="7" t="s">
        <v>41</v>
      </c>
      <c r="F88" s="7" t="s">
        <v>41</v>
      </c>
      <c r="G88" s="7"/>
      <c r="H88" s="5"/>
      <c r="I88" s="6"/>
      <c r="J88" s="6"/>
      <c r="K88" s="6"/>
      <c r="L88" s="6"/>
      <c r="M88" s="5"/>
      <c r="N88" s="6" t="s">
        <v>41</v>
      </c>
      <c r="O88" s="7" t="s">
        <v>41</v>
      </c>
      <c r="P88" s="1"/>
      <c r="Q88" s="1"/>
      <c r="R88" s="1"/>
      <c r="S88" s="5"/>
      <c r="T88" s="5"/>
      <c r="U88" s="5"/>
      <c r="V88" s="6"/>
      <c r="W88" s="2"/>
      <c r="X88" s="2"/>
      <c r="Y88" s="2">
        <v>5069382000</v>
      </c>
      <c r="Z88" s="4">
        <f t="shared" si="0"/>
        <v>5069382000</v>
      </c>
    </row>
    <row r="89" spans="1:26" ht="22.5">
      <c r="A89" s="10">
        <v>17</v>
      </c>
      <c r="B89" s="3" t="s">
        <v>109</v>
      </c>
      <c r="C89" s="1" t="s">
        <v>43</v>
      </c>
      <c r="D89" s="1" t="s">
        <v>46</v>
      </c>
      <c r="E89" s="7" t="s">
        <v>41</v>
      </c>
      <c r="F89" s="1"/>
      <c r="G89" s="1"/>
      <c r="H89" s="6" t="s">
        <v>41</v>
      </c>
      <c r="I89" s="6" t="s">
        <v>41</v>
      </c>
      <c r="J89" s="6"/>
      <c r="K89" s="6"/>
      <c r="L89" s="6"/>
      <c r="M89" s="5"/>
      <c r="N89" s="5"/>
      <c r="O89" s="1"/>
      <c r="P89" s="1"/>
      <c r="Q89" s="1"/>
      <c r="R89" s="1"/>
      <c r="S89" s="5"/>
      <c r="T89" s="5"/>
      <c r="U89" s="5"/>
      <c r="V89" s="5"/>
      <c r="W89" s="2"/>
      <c r="X89" s="2"/>
      <c r="Y89" s="2">
        <v>1380531000</v>
      </c>
      <c r="Z89" s="4">
        <f t="shared" si="0"/>
        <v>1380531000</v>
      </c>
    </row>
    <row r="90" spans="1:26" ht="22.5">
      <c r="A90" s="10">
        <v>18</v>
      </c>
      <c r="B90" s="3" t="s">
        <v>110</v>
      </c>
      <c r="C90" s="1" t="s">
        <v>43</v>
      </c>
      <c r="D90" s="1" t="s">
        <v>47</v>
      </c>
      <c r="E90" s="7" t="s">
        <v>41</v>
      </c>
      <c r="F90" s="7"/>
      <c r="G90" s="1"/>
      <c r="H90" s="5"/>
      <c r="I90" s="6"/>
      <c r="J90" s="6"/>
      <c r="K90" s="6"/>
      <c r="L90" s="6" t="s">
        <v>41</v>
      </c>
      <c r="M90" s="6" t="s">
        <v>41</v>
      </c>
      <c r="N90" s="5"/>
      <c r="O90" s="1"/>
      <c r="P90" s="1"/>
      <c r="Q90" s="1"/>
      <c r="R90" s="7"/>
      <c r="S90" s="5"/>
      <c r="T90" s="5"/>
      <c r="U90" s="5"/>
      <c r="V90" s="5"/>
      <c r="W90" s="2">
        <v>2678655000</v>
      </c>
      <c r="X90" s="2"/>
      <c r="Y90" s="2"/>
      <c r="Z90" s="4">
        <f t="shared" si="0"/>
        <v>2678655000</v>
      </c>
    </row>
    <row r="91" spans="1:26" ht="22.5">
      <c r="A91" s="10">
        <v>19</v>
      </c>
      <c r="B91" s="3" t="s">
        <v>111</v>
      </c>
      <c r="C91" s="1" t="s">
        <v>43</v>
      </c>
      <c r="D91" s="1" t="s">
        <v>47</v>
      </c>
      <c r="E91" s="7" t="s">
        <v>41</v>
      </c>
      <c r="F91" s="1"/>
      <c r="G91" s="1"/>
      <c r="H91" s="5"/>
      <c r="I91" s="6" t="s">
        <v>41</v>
      </c>
      <c r="J91" s="6" t="s">
        <v>41</v>
      </c>
      <c r="K91" s="6"/>
      <c r="L91" s="6"/>
      <c r="M91" s="6"/>
      <c r="N91" s="5"/>
      <c r="O91" s="1"/>
      <c r="P91" s="1"/>
      <c r="Q91" s="1"/>
      <c r="R91" s="1"/>
      <c r="S91" s="5"/>
      <c r="T91" s="5"/>
      <c r="U91" s="5"/>
      <c r="V91" s="5"/>
      <c r="W91" s="2">
        <v>628707000</v>
      </c>
      <c r="X91" s="2"/>
      <c r="Y91" s="2"/>
      <c r="Z91" s="4">
        <f t="shared" si="0"/>
        <v>628707000</v>
      </c>
    </row>
    <row r="92" spans="1:26" ht="22.5">
      <c r="A92" s="10">
        <v>20</v>
      </c>
      <c r="B92" s="3" t="s">
        <v>112</v>
      </c>
      <c r="C92" s="1" t="s">
        <v>43</v>
      </c>
      <c r="D92" s="1" t="s">
        <v>47</v>
      </c>
      <c r="E92" s="7" t="s">
        <v>41</v>
      </c>
      <c r="F92" s="7"/>
      <c r="G92" s="1"/>
      <c r="H92" s="5"/>
      <c r="I92" s="6"/>
      <c r="J92" s="6"/>
      <c r="K92" s="6"/>
      <c r="L92" s="6"/>
      <c r="M92" s="6" t="s">
        <v>41</v>
      </c>
      <c r="N92" s="5"/>
      <c r="O92" s="7"/>
      <c r="P92" s="1"/>
      <c r="Q92" s="1"/>
      <c r="R92" s="1"/>
      <c r="S92" s="5"/>
      <c r="T92" s="5"/>
      <c r="U92" s="5"/>
      <c r="V92" s="5"/>
      <c r="W92" s="2">
        <v>962382000</v>
      </c>
      <c r="X92" s="2"/>
      <c r="Y92" s="2"/>
      <c r="Z92" s="4">
        <f t="shared" si="0"/>
        <v>962382000</v>
      </c>
    </row>
    <row r="93" spans="1:26" ht="22.5">
      <c r="A93" s="10">
        <v>21</v>
      </c>
      <c r="B93" s="3" t="s">
        <v>113</v>
      </c>
      <c r="C93" s="1" t="s">
        <v>43</v>
      </c>
      <c r="D93" s="1" t="s">
        <v>47</v>
      </c>
      <c r="E93" s="1"/>
      <c r="F93" s="7" t="s">
        <v>41</v>
      </c>
      <c r="G93" s="1"/>
      <c r="H93" s="5"/>
      <c r="I93" s="5"/>
      <c r="J93" s="5"/>
      <c r="K93" s="5"/>
      <c r="L93" s="5"/>
      <c r="M93" s="5"/>
      <c r="N93" s="5"/>
      <c r="O93" s="1"/>
      <c r="P93" s="7" t="s">
        <v>41</v>
      </c>
      <c r="Q93" s="1"/>
      <c r="R93" s="1"/>
      <c r="S93" s="5"/>
      <c r="T93" s="5"/>
      <c r="U93" s="5"/>
      <c r="V93" s="5"/>
      <c r="W93" s="2">
        <v>100382000</v>
      </c>
      <c r="X93" s="2"/>
      <c r="Y93" s="2"/>
      <c r="Z93" s="4">
        <f t="shared" si="0"/>
        <v>100382000</v>
      </c>
    </row>
    <row r="94" spans="1:26" ht="22.5">
      <c r="A94" s="10">
        <v>22</v>
      </c>
      <c r="B94" s="3" t="s">
        <v>114</v>
      </c>
      <c r="C94" s="1" t="s">
        <v>43</v>
      </c>
      <c r="D94" s="1" t="s">
        <v>47</v>
      </c>
      <c r="E94" s="7"/>
      <c r="F94" s="7" t="s">
        <v>41</v>
      </c>
      <c r="G94" s="7"/>
      <c r="H94" s="6"/>
      <c r="I94" s="6"/>
      <c r="J94" s="6"/>
      <c r="K94" s="6"/>
      <c r="L94" s="6"/>
      <c r="M94" s="6"/>
      <c r="N94" s="6"/>
      <c r="O94" s="7"/>
      <c r="P94" s="7" t="s">
        <v>41</v>
      </c>
      <c r="Q94" s="7"/>
      <c r="R94" s="7"/>
      <c r="S94" s="6"/>
      <c r="T94" s="6"/>
      <c r="U94" s="6"/>
      <c r="V94" s="6"/>
      <c r="W94" s="2">
        <v>3862137000</v>
      </c>
      <c r="X94" s="2"/>
      <c r="Y94" s="2"/>
      <c r="Z94" s="4">
        <f t="shared" si="0"/>
        <v>3862137000</v>
      </c>
    </row>
    <row r="95" spans="1:26" ht="22.5">
      <c r="A95" s="10">
        <v>23</v>
      </c>
      <c r="B95" s="3" t="s">
        <v>115</v>
      </c>
      <c r="C95" s="1" t="s">
        <v>43</v>
      </c>
      <c r="D95" s="1" t="s">
        <v>47</v>
      </c>
      <c r="E95" s="7"/>
      <c r="F95" s="7" t="s">
        <v>41</v>
      </c>
      <c r="G95" s="7"/>
      <c r="H95" s="6"/>
      <c r="I95" s="6"/>
      <c r="J95" s="6"/>
      <c r="K95" s="6"/>
      <c r="L95" s="6"/>
      <c r="M95" s="6"/>
      <c r="N95" s="6"/>
      <c r="O95" s="7"/>
      <c r="P95" s="7"/>
      <c r="Q95" s="7" t="s">
        <v>41</v>
      </c>
      <c r="R95" s="7"/>
      <c r="S95" s="6"/>
      <c r="T95" s="6"/>
      <c r="U95" s="6"/>
      <c r="V95" s="6"/>
      <c r="W95" s="2">
        <v>2287419000</v>
      </c>
      <c r="X95" s="2"/>
      <c r="Y95" s="2"/>
      <c r="Z95" s="4">
        <f t="shared" si="0"/>
        <v>2287419000</v>
      </c>
    </row>
    <row r="96" spans="1:26" ht="22.5">
      <c r="A96" s="10">
        <v>24</v>
      </c>
      <c r="B96" s="3" t="s">
        <v>116</v>
      </c>
      <c r="C96" s="1" t="s">
        <v>43</v>
      </c>
      <c r="D96" s="1" t="s">
        <v>47</v>
      </c>
      <c r="E96" s="7" t="s">
        <v>41</v>
      </c>
      <c r="F96" s="7"/>
      <c r="G96" s="7"/>
      <c r="H96" s="6"/>
      <c r="I96" s="6"/>
      <c r="J96" s="6"/>
      <c r="K96" s="6"/>
      <c r="L96" s="6" t="s">
        <v>41</v>
      </c>
      <c r="M96" s="6" t="s">
        <v>41</v>
      </c>
      <c r="N96" s="6"/>
      <c r="O96" s="7"/>
      <c r="P96" s="7"/>
      <c r="Q96" s="7"/>
      <c r="R96" s="7"/>
      <c r="S96" s="6"/>
      <c r="T96" s="6"/>
      <c r="U96" s="6"/>
      <c r="V96" s="6"/>
      <c r="W96" s="2">
        <v>1092771000</v>
      </c>
      <c r="X96" s="2"/>
      <c r="Y96" s="2"/>
      <c r="Z96" s="4">
        <f t="shared" si="0"/>
        <v>1092771000</v>
      </c>
    </row>
    <row r="97" spans="1:26" ht="33.75">
      <c r="A97" s="10">
        <v>25</v>
      </c>
      <c r="B97" s="3" t="s">
        <v>117</v>
      </c>
      <c r="C97" s="1" t="s">
        <v>43</v>
      </c>
      <c r="D97" s="1" t="s">
        <v>47</v>
      </c>
      <c r="E97" s="7" t="s">
        <v>41</v>
      </c>
      <c r="F97" s="7"/>
      <c r="G97" s="7"/>
      <c r="H97" s="6"/>
      <c r="I97" s="6" t="s">
        <v>41</v>
      </c>
      <c r="J97" s="6" t="s">
        <v>41</v>
      </c>
      <c r="K97" s="6" t="s">
        <v>41</v>
      </c>
      <c r="L97" s="6"/>
      <c r="M97" s="6"/>
      <c r="N97" s="6"/>
      <c r="O97" s="7" t="s">
        <v>41</v>
      </c>
      <c r="P97" s="7"/>
      <c r="Q97" s="7"/>
      <c r="R97" s="7"/>
      <c r="S97" s="6"/>
      <c r="T97" s="6"/>
      <c r="U97" s="6"/>
      <c r="V97" s="6"/>
      <c r="W97" s="2">
        <v>8663481000</v>
      </c>
      <c r="X97" s="2"/>
      <c r="Y97" s="2"/>
      <c r="Z97" s="4">
        <f t="shared" si="0"/>
        <v>8663481000</v>
      </c>
    </row>
    <row r="98" spans="1:26" ht="22.5">
      <c r="A98" s="10">
        <v>26</v>
      </c>
      <c r="B98" s="3" t="s">
        <v>118</v>
      </c>
      <c r="C98" s="1" t="s">
        <v>43</v>
      </c>
      <c r="D98" s="1" t="s">
        <v>47</v>
      </c>
      <c r="E98" s="7" t="s">
        <v>41</v>
      </c>
      <c r="F98" s="7"/>
      <c r="G98" s="7"/>
      <c r="H98" s="6"/>
      <c r="I98" s="6"/>
      <c r="J98" s="6" t="s">
        <v>41</v>
      </c>
      <c r="K98" s="6" t="s">
        <v>41</v>
      </c>
      <c r="L98" s="6"/>
      <c r="M98" s="6"/>
      <c r="N98" s="6"/>
      <c r="O98" s="7"/>
      <c r="P98" s="7"/>
      <c r="Q98" s="7"/>
      <c r="R98" s="7"/>
      <c r="S98" s="6"/>
      <c r="T98" s="6"/>
      <c r="U98" s="6"/>
      <c r="V98" s="6"/>
      <c r="W98" s="2">
        <v>668055000</v>
      </c>
      <c r="X98" s="2"/>
      <c r="Y98" s="2"/>
      <c r="Z98" s="4">
        <f t="shared" si="0"/>
        <v>668055000</v>
      </c>
    </row>
    <row r="99" spans="1:26" ht="22.5">
      <c r="A99" s="10">
        <v>27</v>
      </c>
      <c r="B99" s="3" t="s">
        <v>119</v>
      </c>
      <c r="C99" s="1" t="s">
        <v>43</v>
      </c>
      <c r="D99" s="1" t="s">
        <v>47</v>
      </c>
      <c r="E99" s="7"/>
      <c r="F99" s="7" t="s">
        <v>41</v>
      </c>
      <c r="G99" s="7" t="s">
        <v>41</v>
      </c>
      <c r="H99" s="6"/>
      <c r="I99" s="6"/>
      <c r="J99" s="6"/>
      <c r="K99" s="6"/>
      <c r="L99" s="6"/>
      <c r="M99" s="6"/>
      <c r="N99" s="6"/>
      <c r="O99" s="7"/>
      <c r="P99" s="7"/>
      <c r="Q99" s="7"/>
      <c r="R99" s="7" t="s">
        <v>41</v>
      </c>
      <c r="S99" s="6" t="s">
        <v>41</v>
      </c>
      <c r="T99" s="6"/>
      <c r="U99" s="6"/>
      <c r="V99" s="6"/>
      <c r="W99" s="2">
        <v>484545000</v>
      </c>
      <c r="X99" s="2"/>
      <c r="Y99" s="2"/>
      <c r="Z99" s="4">
        <f t="shared" si="0"/>
        <v>484545000</v>
      </c>
    </row>
    <row r="100" spans="1:26" ht="33.75">
      <c r="A100" s="10">
        <v>28</v>
      </c>
      <c r="B100" s="3" t="s">
        <v>120</v>
      </c>
      <c r="C100" s="1" t="s">
        <v>151</v>
      </c>
      <c r="D100" s="1" t="s">
        <v>46</v>
      </c>
      <c r="E100" s="7" t="s">
        <v>41</v>
      </c>
      <c r="F100" s="7" t="s">
        <v>41</v>
      </c>
      <c r="G100" s="7"/>
      <c r="H100" s="5"/>
      <c r="I100" s="5"/>
      <c r="J100" s="5"/>
      <c r="K100" s="5"/>
      <c r="L100" s="5"/>
      <c r="M100" s="6" t="s">
        <v>41</v>
      </c>
      <c r="N100" s="6" t="s">
        <v>41</v>
      </c>
      <c r="O100" s="7" t="s">
        <v>41</v>
      </c>
      <c r="P100" s="7"/>
      <c r="Q100" s="1"/>
      <c r="R100" s="1"/>
      <c r="S100" s="6"/>
      <c r="T100" s="6"/>
      <c r="U100" s="5"/>
      <c r="V100" s="5"/>
      <c r="W100" s="2"/>
      <c r="X100" s="2"/>
      <c r="Y100" s="2">
        <v>9189282000</v>
      </c>
      <c r="Z100" s="4">
        <f t="shared" si="0"/>
        <v>9189282000</v>
      </c>
    </row>
    <row r="101" spans="1:26" ht="67.5">
      <c r="A101" s="10">
        <v>29</v>
      </c>
      <c r="B101" s="3" t="s">
        <v>121</v>
      </c>
      <c r="C101" s="1" t="s">
        <v>149</v>
      </c>
      <c r="D101" s="1" t="s">
        <v>46</v>
      </c>
      <c r="E101" s="7" t="s">
        <v>41</v>
      </c>
      <c r="F101" s="7"/>
      <c r="G101" s="7"/>
      <c r="H101" s="6"/>
      <c r="I101" s="6"/>
      <c r="J101" s="6"/>
      <c r="K101" s="6" t="s">
        <v>41</v>
      </c>
      <c r="L101" s="6" t="s">
        <v>41</v>
      </c>
      <c r="M101" s="6"/>
      <c r="N101" s="6"/>
      <c r="O101" s="7"/>
      <c r="P101" s="7"/>
      <c r="Q101" s="7"/>
      <c r="R101" s="7"/>
      <c r="S101" s="6"/>
      <c r="T101" s="6"/>
      <c r="U101" s="6"/>
      <c r="V101" s="6"/>
      <c r="W101" s="2"/>
      <c r="X101" s="2"/>
      <c r="Y101" s="2">
        <v>4015689000</v>
      </c>
      <c r="Z101" s="4">
        <f t="shared" si="0"/>
        <v>4015689000</v>
      </c>
    </row>
    <row r="102" spans="1:26" ht="22.5">
      <c r="A102" s="10">
        <v>30</v>
      </c>
      <c r="B102" s="3" t="s">
        <v>122</v>
      </c>
      <c r="C102" s="1" t="s">
        <v>43</v>
      </c>
      <c r="D102" s="1" t="s">
        <v>47</v>
      </c>
      <c r="E102" s="1"/>
      <c r="F102" s="7" t="s">
        <v>41</v>
      </c>
      <c r="G102" s="7"/>
      <c r="H102" s="6"/>
      <c r="I102" s="6"/>
      <c r="J102" s="6"/>
      <c r="K102" s="6"/>
      <c r="L102" s="6"/>
      <c r="M102" s="6"/>
      <c r="N102" s="6"/>
      <c r="O102" s="7" t="s">
        <v>41</v>
      </c>
      <c r="P102" s="7" t="s">
        <v>41</v>
      </c>
      <c r="Q102" s="7"/>
      <c r="R102" s="7"/>
      <c r="S102" s="6"/>
      <c r="T102" s="6"/>
      <c r="U102" s="6"/>
      <c r="V102" s="6"/>
      <c r="W102" s="2">
        <v>1990254000</v>
      </c>
      <c r="X102" s="2"/>
      <c r="Y102" s="2"/>
      <c r="Z102" s="4">
        <f t="shared" si="0"/>
        <v>1990254000</v>
      </c>
    </row>
    <row r="103" spans="1:26">
      <c r="A103" s="70" t="s">
        <v>13</v>
      </c>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2"/>
    </row>
    <row r="104" spans="1:26" ht="22.5">
      <c r="A104" s="10">
        <v>1</v>
      </c>
      <c r="B104" s="3" t="s">
        <v>124</v>
      </c>
      <c r="C104" s="1" t="s">
        <v>43</v>
      </c>
      <c r="D104" s="1" t="s">
        <v>47</v>
      </c>
      <c r="E104" s="7" t="s">
        <v>41</v>
      </c>
      <c r="F104" s="7"/>
      <c r="G104" s="7"/>
      <c r="H104" s="6"/>
      <c r="I104" s="6"/>
      <c r="J104" s="6" t="s">
        <v>41</v>
      </c>
      <c r="K104" s="6"/>
      <c r="L104" s="6"/>
      <c r="M104" s="6"/>
      <c r="N104" s="5"/>
      <c r="O104" s="1"/>
      <c r="P104" s="1"/>
      <c r="Q104" s="1"/>
      <c r="R104" s="1"/>
      <c r="S104" s="5"/>
      <c r="T104" s="5"/>
      <c r="U104" s="5"/>
      <c r="V104" s="5"/>
      <c r="W104" s="2">
        <v>80000000</v>
      </c>
      <c r="X104" s="2"/>
      <c r="Y104" s="2"/>
      <c r="Z104" s="4">
        <f t="shared" ref="Z104:Z126" si="2">SUM(W104:Y104)</f>
        <v>80000000</v>
      </c>
    </row>
    <row r="105" spans="1:26" ht="56.25">
      <c r="A105" s="10">
        <v>2</v>
      </c>
      <c r="B105" s="3" t="s">
        <v>123</v>
      </c>
      <c r="C105" s="1" t="s">
        <v>78</v>
      </c>
      <c r="D105" s="1" t="s">
        <v>46</v>
      </c>
      <c r="E105" s="7" t="s">
        <v>41</v>
      </c>
      <c r="F105" s="7" t="s">
        <v>41</v>
      </c>
      <c r="G105" s="7"/>
      <c r="H105" s="6"/>
      <c r="I105" s="6"/>
      <c r="J105" s="6"/>
      <c r="K105" s="6"/>
      <c r="L105" s="6" t="s">
        <v>41</v>
      </c>
      <c r="M105" s="6" t="s">
        <v>41</v>
      </c>
      <c r="N105" s="6" t="s">
        <v>41</v>
      </c>
      <c r="O105" s="7" t="s">
        <v>41</v>
      </c>
      <c r="P105" s="7" t="s">
        <v>41</v>
      </c>
      <c r="Q105" s="1"/>
      <c r="R105" s="1"/>
      <c r="S105" s="5"/>
      <c r="T105" s="5"/>
      <c r="U105" s="5"/>
      <c r="V105" s="5"/>
      <c r="W105" s="2"/>
      <c r="X105" s="2"/>
      <c r="Y105" s="2">
        <v>2500000000</v>
      </c>
      <c r="Z105" s="4">
        <f t="shared" si="2"/>
        <v>2500000000</v>
      </c>
    </row>
    <row r="106" spans="1:26" ht="101.25">
      <c r="A106" s="10">
        <v>3</v>
      </c>
      <c r="B106" s="3" t="s">
        <v>126</v>
      </c>
      <c r="C106" s="1" t="s">
        <v>125</v>
      </c>
      <c r="D106" s="1" t="s">
        <v>46</v>
      </c>
      <c r="E106" s="1" t="s">
        <v>41</v>
      </c>
      <c r="F106" s="7" t="s">
        <v>41</v>
      </c>
      <c r="G106" s="1"/>
      <c r="H106" s="5"/>
      <c r="I106" s="5"/>
      <c r="J106" s="6" t="s">
        <v>41</v>
      </c>
      <c r="K106" s="6" t="s">
        <v>41</v>
      </c>
      <c r="L106" s="6" t="s">
        <v>41</v>
      </c>
      <c r="M106" s="6" t="s">
        <v>41</v>
      </c>
      <c r="N106" s="6" t="s">
        <v>41</v>
      </c>
      <c r="O106" s="7" t="s">
        <v>41</v>
      </c>
      <c r="P106" s="7"/>
      <c r="Q106" s="7"/>
      <c r="R106" s="1"/>
      <c r="S106" s="5"/>
      <c r="T106" s="5"/>
      <c r="U106" s="5"/>
      <c r="V106" s="5"/>
      <c r="W106" s="2"/>
      <c r="X106" s="2"/>
      <c r="Y106" s="2">
        <v>8257000000</v>
      </c>
      <c r="Z106" s="4">
        <f t="shared" si="2"/>
        <v>8257000000</v>
      </c>
    </row>
    <row r="107" spans="1:26" ht="56.25">
      <c r="A107" s="10">
        <v>4</v>
      </c>
      <c r="B107" s="3" t="s">
        <v>127</v>
      </c>
      <c r="C107" s="1" t="s">
        <v>128</v>
      </c>
      <c r="D107" s="1" t="s">
        <v>46</v>
      </c>
      <c r="E107" s="7" t="s">
        <v>41</v>
      </c>
      <c r="F107" s="7"/>
      <c r="G107" s="1"/>
      <c r="H107" s="5"/>
      <c r="I107" s="6" t="s">
        <v>41</v>
      </c>
      <c r="J107" s="6" t="s">
        <v>41</v>
      </c>
      <c r="K107" s="6" t="s">
        <v>41</v>
      </c>
      <c r="L107" s="6" t="s">
        <v>41</v>
      </c>
      <c r="M107" s="6" t="s">
        <v>41</v>
      </c>
      <c r="N107" s="5"/>
      <c r="O107" s="7"/>
      <c r="P107" s="7"/>
      <c r="Q107" s="1"/>
      <c r="R107" s="1"/>
      <c r="S107" s="5"/>
      <c r="T107" s="5"/>
      <c r="U107" s="5"/>
      <c r="V107" s="5"/>
      <c r="W107" s="2"/>
      <c r="X107" s="2"/>
      <c r="Y107" s="2">
        <v>4807250000</v>
      </c>
      <c r="Z107" s="4">
        <f t="shared" si="2"/>
        <v>4807250000</v>
      </c>
    </row>
    <row r="108" spans="1:26" ht="56.25">
      <c r="A108" s="10">
        <v>5</v>
      </c>
      <c r="B108" s="3" t="s">
        <v>129</v>
      </c>
      <c r="C108" s="1" t="s">
        <v>131</v>
      </c>
      <c r="D108" s="1" t="s">
        <v>46</v>
      </c>
      <c r="E108" s="7"/>
      <c r="F108" s="7" t="s">
        <v>41</v>
      </c>
      <c r="G108" s="7" t="s">
        <v>41</v>
      </c>
      <c r="H108" s="6"/>
      <c r="I108" s="6"/>
      <c r="J108" s="6" t="s">
        <v>41</v>
      </c>
      <c r="K108" s="6" t="s">
        <v>41</v>
      </c>
      <c r="L108" s="6"/>
      <c r="M108" s="6"/>
      <c r="N108" s="6"/>
      <c r="O108" s="7"/>
      <c r="P108" s="7"/>
      <c r="Q108" s="7"/>
      <c r="R108" s="7" t="s">
        <v>41</v>
      </c>
      <c r="S108" s="6" t="s">
        <v>41</v>
      </c>
      <c r="T108" s="6"/>
      <c r="U108" s="6"/>
      <c r="V108" s="5"/>
      <c r="W108" s="2"/>
      <c r="X108" s="2"/>
      <c r="Y108" s="2">
        <v>1751400000</v>
      </c>
      <c r="Z108" s="4">
        <f t="shared" si="2"/>
        <v>1751400000</v>
      </c>
    </row>
    <row r="109" spans="1:26" ht="56.25">
      <c r="A109" s="10">
        <v>6</v>
      </c>
      <c r="B109" s="3" t="s">
        <v>130</v>
      </c>
      <c r="C109" s="1" t="s">
        <v>131</v>
      </c>
      <c r="D109" s="1" t="s">
        <v>46</v>
      </c>
      <c r="E109" s="7" t="s">
        <v>41</v>
      </c>
      <c r="F109" s="7"/>
      <c r="G109" s="7"/>
      <c r="H109" s="6"/>
      <c r="I109" s="6"/>
      <c r="J109" s="6"/>
      <c r="K109" s="6"/>
      <c r="L109" s="6"/>
      <c r="M109" s="6" t="s">
        <v>41</v>
      </c>
      <c r="N109" s="6" t="s">
        <v>41</v>
      </c>
      <c r="O109" s="7"/>
      <c r="P109" s="7"/>
      <c r="Q109" s="7"/>
      <c r="R109" s="7"/>
      <c r="S109" s="6"/>
      <c r="T109" s="6"/>
      <c r="U109" s="6"/>
      <c r="V109" s="5"/>
      <c r="W109" s="2"/>
      <c r="X109" s="2"/>
      <c r="Y109" s="2">
        <v>2525045000</v>
      </c>
      <c r="Z109" s="4">
        <f t="shared" si="2"/>
        <v>2525045000</v>
      </c>
    </row>
    <row r="110" spans="1:26" ht="45">
      <c r="A110" s="10">
        <v>7</v>
      </c>
      <c r="B110" s="3" t="s">
        <v>132</v>
      </c>
      <c r="C110" s="1" t="s">
        <v>133</v>
      </c>
      <c r="D110" s="1" t="s">
        <v>46</v>
      </c>
      <c r="E110" s="7" t="s">
        <v>41</v>
      </c>
      <c r="F110" s="7" t="s">
        <v>41</v>
      </c>
      <c r="G110" s="7"/>
      <c r="H110" s="6"/>
      <c r="I110" s="6" t="s">
        <v>41</v>
      </c>
      <c r="J110" s="6" t="s">
        <v>41</v>
      </c>
      <c r="K110" s="6" t="s">
        <v>41</v>
      </c>
      <c r="L110" s="6" t="s">
        <v>41</v>
      </c>
      <c r="M110" s="5"/>
      <c r="N110" s="5"/>
      <c r="O110" s="1"/>
      <c r="P110" s="1"/>
      <c r="Q110" s="1"/>
      <c r="R110" s="1"/>
      <c r="S110" s="5"/>
      <c r="T110" s="5"/>
      <c r="U110" s="5"/>
      <c r="V110" s="5"/>
      <c r="W110" s="2">
        <v>1500000</v>
      </c>
      <c r="X110" s="2"/>
      <c r="Y110" s="2"/>
      <c r="Z110" s="4">
        <f t="shared" si="2"/>
        <v>1500000</v>
      </c>
    </row>
    <row r="111" spans="1:26" ht="22.5">
      <c r="A111" s="10">
        <v>8</v>
      </c>
      <c r="B111" s="3" t="s">
        <v>134</v>
      </c>
      <c r="C111" s="1" t="s">
        <v>43</v>
      </c>
      <c r="D111" s="1" t="s">
        <v>47</v>
      </c>
      <c r="E111" s="7" t="s">
        <v>41</v>
      </c>
      <c r="F111" s="1"/>
      <c r="G111" s="1"/>
      <c r="H111" s="5"/>
      <c r="I111" s="6" t="s">
        <v>41</v>
      </c>
      <c r="J111" s="6" t="s">
        <v>41</v>
      </c>
      <c r="K111" s="6"/>
      <c r="L111" s="6"/>
      <c r="M111" s="6"/>
      <c r="N111" s="5"/>
      <c r="O111" s="1"/>
      <c r="P111" s="1"/>
      <c r="Q111" s="1"/>
      <c r="R111" s="1"/>
      <c r="S111" s="5"/>
      <c r="T111" s="5"/>
      <c r="U111" s="5"/>
      <c r="V111" s="5"/>
      <c r="W111" s="2">
        <v>500000000</v>
      </c>
      <c r="X111" s="2"/>
      <c r="Y111" s="2"/>
      <c r="Z111" s="4">
        <f t="shared" si="2"/>
        <v>500000000</v>
      </c>
    </row>
    <row r="112" spans="1:26" ht="67.5">
      <c r="A112" s="10">
        <v>9</v>
      </c>
      <c r="B112" s="3" t="s">
        <v>135</v>
      </c>
      <c r="C112" s="1" t="s">
        <v>136</v>
      </c>
      <c r="D112" s="1" t="s">
        <v>46</v>
      </c>
      <c r="E112" s="7" t="s">
        <v>41</v>
      </c>
      <c r="F112" s="7"/>
      <c r="G112" s="7"/>
      <c r="H112" s="6"/>
      <c r="I112" s="6"/>
      <c r="J112" s="6"/>
      <c r="K112" s="6" t="s">
        <v>41</v>
      </c>
      <c r="L112" s="6" t="s">
        <v>41</v>
      </c>
      <c r="M112" s="6"/>
      <c r="N112" s="6"/>
      <c r="O112" s="7"/>
      <c r="P112" s="1"/>
      <c r="Q112" s="1"/>
      <c r="R112" s="1"/>
      <c r="S112" s="5"/>
      <c r="T112" s="5"/>
      <c r="U112" s="5"/>
      <c r="V112" s="5"/>
      <c r="W112" s="2"/>
      <c r="X112" s="2"/>
      <c r="Y112" s="2">
        <v>700000000</v>
      </c>
      <c r="Z112" s="4">
        <f t="shared" si="2"/>
        <v>700000000</v>
      </c>
    </row>
    <row r="113" spans="1:27" ht="67.5">
      <c r="A113" s="10">
        <v>10</v>
      </c>
      <c r="B113" s="3" t="s">
        <v>137</v>
      </c>
      <c r="C113" s="1" t="s">
        <v>136</v>
      </c>
      <c r="D113" s="1" t="s">
        <v>46</v>
      </c>
      <c r="E113" s="7" t="s">
        <v>41</v>
      </c>
      <c r="F113" s="7"/>
      <c r="G113" s="7"/>
      <c r="H113" s="6"/>
      <c r="I113" s="6"/>
      <c r="J113" s="6"/>
      <c r="K113" s="6" t="s">
        <v>41</v>
      </c>
      <c r="L113" s="6" t="s">
        <v>41</v>
      </c>
      <c r="M113" s="6"/>
      <c r="N113" s="6"/>
      <c r="O113" s="7"/>
      <c r="P113" s="1"/>
      <c r="Q113" s="1"/>
      <c r="R113" s="1"/>
      <c r="S113" s="5"/>
      <c r="T113" s="5"/>
      <c r="U113" s="5"/>
      <c r="V113" s="5"/>
      <c r="W113" s="2"/>
      <c r="X113" s="2"/>
      <c r="Y113" s="2">
        <v>280000000</v>
      </c>
      <c r="Z113" s="4">
        <f t="shared" si="2"/>
        <v>280000000</v>
      </c>
    </row>
    <row r="114" spans="1:27" ht="33.75">
      <c r="A114" s="10">
        <v>11</v>
      </c>
      <c r="B114" s="3" t="s">
        <v>139</v>
      </c>
      <c r="C114" s="1" t="s">
        <v>43</v>
      </c>
      <c r="D114" s="1" t="s">
        <v>47</v>
      </c>
      <c r="E114" s="7" t="s">
        <v>41</v>
      </c>
      <c r="F114" s="7"/>
      <c r="G114" s="7"/>
      <c r="H114" s="6" t="s">
        <v>41</v>
      </c>
      <c r="I114" s="6"/>
      <c r="J114" s="6"/>
      <c r="K114" s="6"/>
      <c r="L114" s="6"/>
      <c r="M114" s="6"/>
      <c r="N114" s="5"/>
      <c r="O114" s="1"/>
      <c r="P114" s="1"/>
      <c r="Q114" s="1"/>
      <c r="R114" s="1"/>
      <c r="S114" s="5"/>
      <c r="T114" s="5"/>
      <c r="U114" s="5"/>
      <c r="V114" s="5"/>
      <c r="W114" s="2">
        <v>90000000</v>
      </c>
      <c r="X114" s="2"/>
      <c r="Y114" s="2"/>
      <c r="Z114" s="4">
        <f t="shared" si="2"/>
        <v>90000000</v>
      </c>
    </row>
    <row r="115" spans="1:27" ht="22.5">
      <c r="A115" s="10">
        <v>12</v>
      </c>
      <c r="B115" s="3" t="s">
        <v>138</v>
      </c>
      <c r="C115" s="1" t="s">
        <v>43</v>
      </c>
      <c r="D115" s="1" t="s">
        <v>47</v>
      </c>
      <c r="E115" s="7" t="s">
        <v>41</v>
      </c>
      <c r="F115" s="7"/>
      <c r="G115" s="7"/>
      <c r="H115" s="6" t="s">
        <v>41</v>
      </c>
      <c r="I115" s="6" t="s">
        <v>41</v>
      </c>
      <c r="J115" s="6"/>
      <c r="K115" s="6"/>
      <c r="L115" s="6"/>
      <c r="M115" s="6"/>
      <c r="N115" s="6"/>
      <c r="O115" s="7"/>
      <c r="P115" s="7"/>
      <c r="Q115" s="7"/>
      <c r="R115" s="7"/>
      <c r="S115" s="6"/>
      <c r="T115" s="6"/>
      <c r="U115" s="6"/>
      <c r="V115" s="6"/>
      <c r="W115" s="2">
        <v>1500000000</v>
      </c>
      <c r="X115" s="2"/>
      <c r="Y115" s="2"/>
      <c r="Z115" s="4">
        <f t="shared" si="2"/>
        <v>1500000000</v>
      </c>
    </row>
    <row r="116" spans="1:27" ht="33.75">
      <c r="A116" s="10">
        <v>13</v>
      </c>
      <c r="B116" s="3" t="s">
        <v>142</v>
      </c>
      <c r="C116" s="1" t="s">
        <v>43</v>
      </c>
      <c r="D116" s="1" t="s">
        <v>47</v>
      </c>
      <c r="E116" s="7" t="s">
        <v>41</v>
      </c>
      <c r="F116" s="7"/>
      <c r="G116" s="7"/>
      <c r="H116" s="6"/>
      <c r="I116" s="6"/>
      <c r="J116" s="6"/>
      <c r="K116" s="6" t="s">
        <v>41</v>
      </c>
      <c r="L116" s="6" t="s">
        <v>41</v>
      </c>
      <c r="M116" s="6"/>
      <c r="N116" s="6"/>
      <c r="O116" s="7"/>
      <c r="P116" s="7"/>
      <c r="Q116" s="7"/>
      <c r="R116" s="7"/>
      <c r="S116" s="6"/>
      <c r="T116" s="6"/>
      <c r="U116" s="6"/>
      <c r="V116" s="6"/>
      <c r="W116" s="2">
        <v>971420000</v>
      </c>
      <c r="X116" s="2"/>
      <c r="Y116" s="2"/>
      <c r="Z116" s="4">
        <f t="shared" si="2"/>
        <v>971420000</v>
      </c>
    </row>
    <row r="117" spans="1:27" ht="33.75">
      <c r="A117" s="10">
        <v>14</v>
      </c>
      <c r="B117" s="3" t="s">
        <v>143</v>
      </c>
      <c r="C117" s="1" t="s">
        <v>43</v>
      </c>
      <c r="D117" s="1" t="s">
        <v>47</v>
      </c>
      <c r="E117" s="7" t="s">
        <v>41</v>
      </c>
      <c r="F117" s="7" t="s">
        <v>41</v>
      </c>
      <c r="G117" s="7"/>
      <c r="H117" s="6"/>
      <c r="I117" s="6"/>
      <c r="J117" s="6"/>
      <c r="K117" s="6"/>
      <c r="L117" s="6"/>
      <c r="M117" s="6"/>
      <c r="N117" s="6" t="s">
        <v>41</v>
      </c>
      <c r="O117" s="7" t="s">
        <v>41</v>
      </c>
      <c r="P117" s="7"/>
      <c r="Q117" s="7"/>
      <c r="R117" s="7"/>
      <c r="S117" s="6"/>
      <c r="T117" s="6"/>
      <c r="U117" s="6"/>
      <c r="V117" s="6"/>
      <c r="W117" s="2">
        <v>4500000000</v>
      </c>
      <c r="X117" s="2"/>
      <c r="Y117" s="2"/>
      <c r="Z117" s="4">
        <f t="shared" si="2"/>
        <v>4500000000</v>
      </c>
    </row>
    <row r="118" spans="1:27" ht="22.5">
      <c r="A118" s="10">
        <v>15</v>
      </c>
      <c r="B118" s="3" t="s">
        <v>140</v>
      </c>
      <c r="C118" s="1" t="s">
        <v>43</v>
      </c>
      <c r="D118" s="1" t="s">
        <v>47</v>
      </c>
      <c r="E118" s="7" t="s">
        <v>41</v>
      </c>
      <c r="F118" s="7" t="s">
        <v>41</v>
      </c>
      <c r="G118" s="7"/>
      <c r="H118" s="6"/>
      <c r="I118" s="6" t="s">
        <v>41</v>
      </c>
      <c r="J118" s="6" t="s">
        <v>41</v>
      </c>
      <c r="K118" s="6" t="s">
        <v>41</v>
      </c>
      <c r="L118" s="6"/>
      <c r="M118" s="6"/>
      <c r="N118" s="6" t="s">
        <v>41</v>
      </c>
      <c r="O118" s="7" t="s">
        <v>41</v>
      </c>
      <c r="P118" s="7" t="s">
        <v>41</v>
      </c>
      <c r="Q118" s="7" t="s">
        <v>41</v>
      </c>
      <c r="R118" s="7"/>
      <c r="S118" s="6"/>
      <c r="T118" s="6"/>
      <c r="U118" s="6"/>
      <c r="V118" s="6"/>
      <c r="W118" s="2">
        <v>1700000000</v>
      </c>
      <c r="X118" s="2"/>
      <c r="Y118" s="2"/>
      <c r="Z118" s="4">
        <f t="shared" si="2"/>
        <v>1700000000</v>
      </c>
    </row>
    <row r="119" spans="1:27" ht="22.5">
      <c r="A119" s="10">
        <v>16</v>
      </c>
      <c r="B119" s="3" t="s">
        <v>141</v>
      </c>
      <c r="C119" s="1" t="s">
        <v>43</v>
      </c>
      <c r="D119" s="1" t="s">
        <v>47</v>
      </c>
      <c r="E119" s="7" t="s">
        <v>41</v>
      </c>
      <c r="F119" s="7" t="s">
        <v>41</v>
      </c>
      <c r="G119" s="7"/>
      <c r="H119" s="6"/>
      <c r="I119" s="6"/>
      <c r="J119" s="6"/>
      <c r="K119" s="6"/>
      <c r="L119" s="6"/>
      <c r="M119" s="6"/>
      <c r="N119" s="6" t="s">
        <v>41</v>
      </c>
      <c r="O119" s="7" t="s">
        <v>41</v>
      </c>
      <c r="P119" s="7"/>
      <c r="Q119" s="7"/>
      <c r="R119" s="7"/>
      <c r="S119" s="6"/>
      <c r="T119" s="6"/>
      <c r="U119" s="6"/>
      <c r="V119" s="6"/>
      <c r="W119" s="2">
        <v>800000000</v>
      </c>
      <c r="X119" s="2"/>
      <c r="Y119" s="2"/>
      <c r="Z119" s="4">
        <f t="shared" si="2"/>
        <v>800000000</v>
      </c>
    </row>
    <row r="120" spans="1:27" ht="33.75">
      <c r="A120" s="10">
        <v>17</v>
      </c>
      <c r="B120" s="3" t="s">
        <v>167</v>
      </c>
      <c r="C120" s="1" t="s">
        <v>168</v>
      </c>
      <c r="D120" s="1" t="s">
        <v>47</v>
      </c>
      <c r="E120" s="19" t="s">
        <v>163</v>
      </c>
      <c r="F120" s="19" t="s">
        <v>163</v>
      </c>
      <c r="G120" s="19"/>
      <c r="H120" s="19" t="s">
        <v>163</v>
      </c>
      <c r="I120" s="19" t="s">
        <v>163</v>
      </c>
      <c r="J120" s="19" t="s">
        <v>163</v>
      </c>
      <c r="K120" s="19" t="s">
        <v>163</v>
      </c>
      <c r="L120" s="19" t="s">
        <v>163</v>
      </c>
      <c r="M120" s="19" t="s">
        <v>163</v>
      </c>
      <c r="N120" s="19" t="s">
        <v>163</v>
      </c>
      <c r="O120" s="19" t="s">
        <v>163</v>
      </c>
      <c r="P120" s="19" t="s">
        <v>163</v>
      </c>
      <c r="Q120" s="19" t="s">
        <v>163</v>
      </c>
      <c r="R120" s="19" t="s">
        <v>163</v>
      </c>
      <c r="S120" s="7"/>
      <c r="T120" s="7"/>
      <c r="U120" s="7"/>
      <c r="V120" s="7"/>
      <c r="W120" s="2">
        <v>200000000</v>
      </c>
      <c r="X120" s="2"/>
      <c r="Y120" s="2"/>
      <c r="Z120" s="4">
        <f t="shared" si="2"/>
        <v>200000000</v>
      </c>
    </row>
    <row r="121" spans="1:27" ht="56.25">
      <c r="A121" s="10">
        <v>18</v>
      </c>
      <c r="B121" s="3" t="s">
        <v>144</v>
      </c>
      <c r="C121" s="1" t="s">
        <v>131</v>
      </c>
      <c r="D121" s="1" t="s">
        <v>46</v>
      </c>
      <c r="E121" s="7"/>
      <c r="F121" s="7" t="s">
        <v>41</v>
      </c>
      <c r="G121" s="7"/>
      <c r="H121" s="6"/>
      <c r="I121" s="6"/>
      <c r="J121" s="6"/>
      <c r="K121" s="6"/>
      <c r="L121" s="6"/>
      <c r="M121" s="6"/>
      <c r="N121" s="6"/>
      <c r="O121" s="7"/>
      <c r="P121" s="7"/>
      <c r="Q121" s="7" t="s">
        <v>41</v>
      </c>
      <c r="R121" s="7" t="s">
        <v>41</v>
      </c>
      <c r="S121" s="6"/>
      <c r="T121" s="6"/>
      <c r="U121" s="6"/>
      <c r="V121" s="6"/>
      <c r="W121" s="2"/>
      <c r="X121" s="2"/>
      <c r="Y121" s="2">
        <v>9600000000</v>
      </c>
      <c r="Z121" s="4">
        <f t="shared" si="2"/>
        <v>9600000000</v>
      </c>
      <c r="AA121" s="8"/>
    </row>
    <row r="122" spans="1:27" ht="56.25">
      <c r="A122" s="10">
        <v>19</v>
      </c>
      <c r="B122" s="3" t="s">
        <v>145</v>
      </c>
      <c r="C122" s="1" t="s">
        <v>131</v>
      </c>
      <c r="D122" s="1" t="s">
        <v>46</v>
      </c>
      <c r="E122" s="1" t="s">
        <v>41</v>
      </c>
      <c r="F122" s="7"/>
      <c r="G122" s="1"/>
      <c r="H122" s="5"/>
      <c r="I122" s="5"/>
      <c r="J122" s="5"/>
      <c r="K122" s="5"/>
      <c r="L122" s="5"/>
      <c r="M122" s="6" t="s">
        <v>41</v>
      </c>
      <c r="N122" s="6" t="s">
        <v>41</v>
      </c>
      <c r="O122" s="7"/>
      <c r="P122" s="7"/>
      <c r="Q122" s="1"/>
      <c r="R122" s="1"/>
      <c r="S122" s="5"/>
      <c r="T122" s="5"/>
      <c r="U122" s="5"/>
      <c r="V122" s="5"/>
      <c r="W122" s="2"/>
      <c r="X122" s="2"/>
      <c r="Y122" s="2">
        <v>1440000000</v>
      </c>
      <c r="Z122" s="4">
        <f t="shared" si="2"/>
        <v>1440000000</v>
      </c>
    </row>
    <row r="123" spans="1:27" ht="67.5">
      <c r="A123" s="10">
        <v>20</v>
      </c>
      <c r="B123" s="3" t="s">
        <v>146</v>
      </c>
      <c r="C123" s="1" t="s">
        <v>147</v>
      </c>
      <c r="D123" s="1" t="s">
        <v>46</v>
      </c>
      <c r="E123" s="7" t="s">
        <v>41</v>
      </c>
      <c r="F123" s="7"/>
      <c r="G123" s="7"/>
      <c r="H123" s="6"/>
      <c r="I123" s="6"/>
      <c r="J123" s="6"/>
      <c r="K123" s="6" t="s">
        <v>41</v>
      </c>
      <c r="L123" s="6" t="s">
        <v>41</v>
      </c>
      <c r="M123" s="6"/>
      <c r="N123" s="6"/>
      <c r="O123" s="7"/>
      <c r="P123" s="1"/>
      <c r="Q123" s="1"/>
      <c r="R123" s="1"/>
      <c r="S123" s="5"/>
      <c r="T123" s="5"/>
      <c r="U123" s="5"/>
      <c r="V123" s="5"/>
      <c r="W123" s="2"/>
      <c r="X123" s="2"/>
      <c r="Y123" s="2">
        <v>60000000</v>
      </c>
      <c r="Z123" s="4">
        <f t="shared" si="2"/>
        <v>60000000</v>
      </c>
    </row>
    <row r="124" spans="1:27" ht="67.5">
      <c r="A124" s="10">
        <v>21</v>
      </c>
      <c r="B124" s="3" t="s">
        <v>42</v>
      </c>
      <c r="C124" s="1" t="s">
        <v>78</v>
      </c>
      <c r="D124" s="1" t="s">
        <v>46</v>
      </c>
      <c r="E124" s="1"/>
      <c r="F124" s="7" t="s">
        <v>41</v>
      </c>
      <c r="G124" s="1"/>
      <c r="H124" s="5"/>
      <c r="I124" s="5"/>
      <c r="J124" s="5"/>
      <c r="K124" s="5"/>
      <c r="L124" s="5"/>
      <c r="M124" s="5"/>
      <c r="N124" s="5"/>
      <c r="O124" s="1"/>
      <c r="P124" s="1"/>
      <c r="Q124" s="7" t="s">
        <v>41</v>
      </c>
      <c r="R124" s="7" t="s">
        <v>41</v>
      </c>
      <c r="S124" s="5"/>
      <c r="T124" s="5"/>
      <c r="U124" s="5"/>
      <c r="V124" s="5"/>
      <c r="W124" s="2"/>
      <c r="X124" s="2"/>
      <c r="Y124" s="2">
        <v>1650000000</v>
      </c>
      <c r="Z124" s="4">
        <f t="shared" si="2"/>
        <v>1650000000</v>
      </c>
    </row>
    <row r="125" spans="1:27" ht="45">
      <c r="A125" s="10">
        <v>22</v>
      </c>
      <c r="B125" s="3" t="s">
        <v>39</v>
      </c>
      <c r="C125" s="1" t="s">
        <v>45</v>
      </c>
      <c r="D125" s="1" t="s">
        <v>46</v>
      </c>
      <c r="E125" s="7" t="s">
        <v>41</v>
      </c>
      <c r="F125" s="1"/>
      <c r="G125" s="1"/>
      <c r="H125" s="5"/>
      <c r="I125" s="5"/>
      <c r="J125" s="5"/>
      <c r="K125" s="6" t="s">
        <v>41</v>
      </c>
      <c r="L125" s="6" t="s">
        <v>41</v>
      </c>
      <c r="M125" s="5"/>
      <c r="N125" s="6"/>
      <c r="O125" s="1"/>
      <c r="P125" s="1"/>
      <c r="Q125" s="1"/>
      <c r="R125" s="1"/>
      <c r="S125" s="5"/>
      <c r="T125" s="5"/>
      <c r="U125" s="5"/>
      <c r="V125" s="5"/>
      <c r="W125" s="2"/>
      <c r="X125" s="2"/>
      <c r="Y125" s="2">
        <v>600000000</v>
      </c>
      <c r="Z125" s="4">
        <f t="shared" si="2"/>
        <v>600000000</v>
      </c>
    </row>
    <row r="126" spans="1:27" ht="78.75">
      <c r="A126" s="10">
        <v>23</v>
      </c>
      <c r="B126" s="3" t="s">
        <v>44</v>
      </c>
      <c r="C126" s="1" t="s">
        <v>148</v>
      </c>
      <c r="D126" s="1" t="s">
        <v>46</v>
      </c>
      <c r="E126" s="7" t="s">
        <v>41</v>
      </c>
      <c r="F126" s="1"/>
      <c r="G126" s="1"/>
      <c r="H126" s="5"/>
      <c r="I126" s="6"/>
      <c r="J126" s="6" t="s">
        <v>41</v>
      </c>
      <c r="K126" s="6" t="s">
        <v>41</v>
      </c>
      <c r="L126" s="6" t="s">
        <v>41</v>
      </c>
      <c r="M126" s="5"/>
      <c r="N126" s="6"/>
      <c r="O126" s="1"/>
      <c r="P126" s="1"/>
      <c r="Q126" s="1"/>
      <c r="R126" s="1"/>
      <c r="S126" s="5"/>
      <c r="T126" s="5"/>
      <c r="U126" s="5"/>
      <c r="V126" s="5"/>
      <c r="W126" s="2"/>
      <c r="X126" s="2"/>
      <c r="Y126" s="2">
        <v>1200000000</v>
      </c>
      <c r="Z126" s="4">
        <f t="shared" si="2"/>
        <v>1200000000</v>
      </c>
    </row>
    <row r="127" spans="1:27" ht="22.5">
      <c r="A127" s="10">
        <v>24</v>
      </c>
      <c r="B127" s="3" t="s">
        <v>40</v>
      </c>
      <c r="C127" s="1" t="s">
        <v>43</v>
      </c>
      <c r="D127" s="1" t="s">
        <v>47</v>
      </c>
      <c r="E127" s="7" t="s">
        <v>41</v>
      </c>
      <c r="F127" s="1"/>
      <c r="G127" s="1"/>
      <c r="H127" s="5" t="s">
        <v>41</v>
      </c>
      <c r="I127" s="6" t="s">
        <v>41</v>
      </c>
      <c r="J127" s="6"/>
      <c r="K127" s="6"/>
      <c r="L127" s="6"/>
      <c r="M127" s="5"/>
      <c r="N127" s="5"/>
      <c r="O127" s="1"/>
      <c r="P127" s="1"/>
      <c r="Q127" s="1"/>
      <c r="R127" s="1"/>
      <c r="S127" s="5"/>
      <c r="T127" s="5"/>
      <c r="U127" s="5"/>
      <c r="V127" s="5"/>
      <c r="W127" s="2">
        <v>400000000</v>
      </c>
      <c r="X127" s="2"/>
      <c r="Y127" s="2"/>
      <c r="Z127" s="4">
        <f t="shared" ref="Z127" si="3">SUM(W127:Y127)</f>
        <v>400000000</v>
      </c>
    </row>
    <row r="128" spans="1:27">
      <c r="A128" s="70" t="s">
        <v>33</v>
      </c>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2"/>
    </row>
    <row r="129" spans="1:26" ht="101.25">
      <c r="A129" s="10">
        <v>1</v>
      </c>
      <c r="B129" s="3" t="s">
        <v>69</v>
      </c>
      <c r="C129" s="1" t="s">
        <v>76</v>
      </c>
      <c r="D129" s="1" t="s">
        <v>46</v>
      </c>
      <c r="E129" s="7" t="s">
        <v>41</v>
      </c>
      <c r="F129" s="7" t="s">
        <v>41</v>
      </c>
      <c r="G129" s="7" t="s">
        <v>41</v>
      </c>
      <c r="H129" s="6" t="s">
        <v>41</v>
      </c>
      <c r="I129" s="6" t="s">
        <v>41</v>
      </c>
      <c r="J129" s="6" t="s">
        <v>41</v>
      </c>
      <c r="K129" s="6" t="s">
        <v>41</v>
      </c>
      <c r="L129" s="6" t="s">
        <v>41</v>
      </c>
      <c r="M129" s="6" t="s">
        <v>41</v>
      </c>
      <c r="N129" s="6" t="s">
        <v>41</v>
      </c>
      <c r="O129" s="7" t="s">
        <v>41</v>
      </c>
      <c r="P129" s="7" t="s">
        <v>41</v>
      </c>
      <c r="Q129" s="7" t="s">
        <v>41</v>
      </c>
      <c r="R129" s="7" t="s">
        <v>41</v>
      </c>
      <c r="S129" s="6" t="s">
        <v>41</v>
      </c>
      <c r="T129" s="6" t="s">
        <v>41</v>
      </c>
      <c r="U129" s="6" t="s">
        <v>41</v>
      </c>
      <c r="V129" s="6" t="s">
        <v>41</v>
      </c>
      <c r="W129" s="2"/>
      <c r="X129" s="2"/>
      <c r="Y129" s="2">
        <v>3600000000</v>
      </c>
      <c r="Z129" s="4">
        <f>SUM(W129:Y129)</f>
        <v>3600000000</v>
      </c>
    </row>
    <row r="130" spans="1:26" ht="101.25">
      <c r="A130" s="10">
        <v>2</v>
      </c>
      <c r="B130" s="3" t="s">
        <v>34</v>
      </c>
      <c r="C130" s="1" t="s">
        <v>76</v>
      </c>
      <c r="D130" s="1" t="s">
        <v>46</v>
      </c>
      <c r="E130" s="7" t="s">
        <v>41</v>
      </c>
      <c r="F130" s="7" t="s">
        <v>41</v>
      </c>
      <c r="G130" s="1"/>
      <c r="H130" s="5"/>
      <c r="I130" s="6" t="s">
        <v>41</v>
      </c>
      <c r="J130" s="6" t="s">
        <v>41</v>
      </c>
      <c r="K130" s="6" t="s">
        <v>41</v>
      </c>
      <c r="L130" s="6" t="s">
        <v>41</v>
      </c>
      <c r="M130" s="6" t="s">
        <v>41</v>
      </c>
      <c r="N130" s="6" t="s">
        <v>41</v>
      </c>
      <c r="O130" s="7" t="s">
        <v>41</v>
      </c>
      <c r="P130" s="7" t="s">
        <v>41</v>
      </c>
      <c r="Q130" s="7" t="s">
        <v>41</v>
      </c>
      <c r="R130" s="1"/>
      <c r="S130" s="5"/>
      <c r="T130" s="5"/>
      <c r="U130" s="5"/>
      <c r="V130" s="5"/>
      <c r="W130" s="2">
        <v>80000000</v>
      </c>
      <c r="X130" s="2"/>
      <c r="Y130" s="2">
        <v>200000000</v>
      </c>
      <c r="Z130" s="4">
        <f>SUM(W130:Y130)</f>
        <v>280000000</v>
      </c>
    </row>
    <row r="131" spans="1:26" ht="101.25">
      <c r="A131" s="10">
        <v>3</v>
      </c>
      <c r="B131" s="3" t="s">
        <v>70</v>
      </c>
      <c r="C131" s="1" t="s">
        <v>76</v>
      </c>
      <c r="D131" s="1" t="s">
        <v>46</v>
      </c>
      <c r="E131" s="7" t="s">
        <v>41</v>
      </c>
      <c r="F131" s="7" t="s">
        <v>41</v>
      </c>
      <c r="G131" s="7" t="s">
        <v>41</v>
      </c>
      <c r="H131" s="6" t="s">
        <v>41</v>
      </c>
      <c r="I131" s="6" t="s">
        <v>41</v>
      </c>
      <c r="J131" s="6" t="s">
        <v>41</v>
      </c>
      <c r="K131" s="6" t="s">
        <v>41</v>
      </c>
      <c r="L131" s="6" t="s">
        <v>41</v>
      </c>
      <c r="M131" s="6" t="s">
        <v>41</v>
      </c>
      <c r="N131" s="6" t="s">
        <v>41</v>
      </c>
      <c r="O131" s="7" t="s">
        <v>41</v>
      </c>
      <c r="P131" s="7" t="s">
        <v>41</v>
      </c>
      <c r="Q131" s="7" t="s">
        <v>41</v>
      </c>
      <c r="R131" s="7" t="s">
        <v>41</v>
      </c>
      <c r="S131" s="6" t="s">
        <v>41</v>
      </c>
      <c r="T131" s="6" t="s">
        <v>41</v>
      </c>
      <c r="U131" s="6" t="s">
        <v>41</v>
      </c>
      <c r="V131" s="6" t="s">
        <v>41</v>
      </c>
      <c r="W131" s="2"/>
      <c r="X131" s="2"/>
      <c r="Y131" s="2">
        <v>45694000000</v>
      </c>
      <c r="Z131" s="4">
        <f>SUM(W131:Y131)</f>
        <v>45694000000</v>
      </c>
    </row>
    <row r="132" spans="1:26" ht="101.25">
      <c r="A132" s="10">
        <v>4</v>
      </c>
      <c r="B132" s="3" t="s">
        <v>71</v>
      </c>
      <c r="C132" s="1" t="s">
        <v>76</v>
      </c>
      <c r="D132" s="1" t="s">
        <v>46</v>
      </c>
      <c r="E132" s="7" t="s">
        <v>41</v>
      </c>
      <c r="F132" s="7" t="s">
        <v>41</v>
      </c>
      <c r="G132" s="1"/>
      <c r="H132" s="5"/>
      <c r="I132" s="6" t="s">
        <v>41</v>
      </c>
      <c r="J132" s="6" t="s">
        <v>41</v>
      </c>
      <c r="K132" s="6" t="s">
        <v>41</v>
      </c>
      <c r="L132" s="6" t="s">
        <v>41</v>
      </c>
      <c r="M132" s="6" t="s">
        <v>41</v>
      </c>
      <c r="N132" s="6" t="s">
        <v>41</v>
      </c>
      <c r="O132" s="7" t="s">
        <v>41</v>
      </c>
      <c r="P132" s="7" t="s">
        <v>41</v>
      </c>
      <c r="Q132" s="7" t="s">
        <v>41</v>
      </c>
      <c r="R132" s="1"/>
      <c r="S132" s="5"/>
      <c r="T132" s="5"/>
      <c r="U132" s="5"/>
      <c r="V132" s="5"/>
      <c r="W132" s="2"/>
      <c r="X132" s="2"/>
      <c r="Y132" s="2">
        <v>56694000000</v>
      </c>
      <c r="Z132" s="4">
        <f t="shared" ref="Z132:Z141" si="4">SUM(W132:Y132)</f>
        <v>56694000000</v>
      </c>
    </row>
    <row r="133" spans="1:26" ht="101.25">
      <c r="A133" s="10">
        <v>5</v>
      </c>
      <c r="B133" s="3" t="s">
        <v>187</v>
      </c>
      <c r="C133" s="1" t="s">
        <v>76</v>
      </c>
      <c r="D133" s="1" t="s">
        <v>46</v>
      </c>
      <c r="E133" s="1"/>
      <c r="F133" s="1"/>
      <c r="G133" s="7" t="s">
        <v>41</v>
      </c>
      <c r="H133" s="5"/>
      <c r="I133" s="5"/>
      <c r="J133" s="5"/>
      <c r="K133" s="5"/>
      <c r="L133" s="5"/>
      <c r="M133" s="5"/>
      <c r="N133" s="5"/>
      <c r="O133" s="1"/>
      <c r="P133" s="1"/>
      <c r="Q133" s="1"/>
      <c r="R133" s="1"/>
      <c r="S133" s="6" t="s">
        <v>41</v>
      </c>
      <c r="T133" s="6" t="s">
        <v>41</v>
      </c>
      <c r="U133" s="6" t="s">
        <v>41</v>
      </c>
      <c r="V133" s="6" t="s">
        <v>41</v>
      </c>
      <c r="W133" s="2"/>
      <c r="X133" s="2"/>
      <c r="Y133" s="2">
        <v>34254000000</v>
      </c>
      <c r="Z133" s="4">
        <f t="shared" si="4"/>
        <v>34254000000</v>
      </c>
    </row>
    <row r="134" spans="1:26" ht="33.75">
      <c r="A134" s="10">
        <v>6</v>
      </c>
      <c r="B134" s="3" t="s">
        <v>72</v>
      </c>
      <c r="C134" s="1" t="s">
        <v>77</v>
      </c>
      <c r="D134" s="1" t="s">
        <v>46</v>
      </c>
      <c r="E134" s="7" t="s">
        <v>41</v>
      </c>
      <c r="F134" s="7"/>
      <c r="G134" s="7"/>
      <c r="H134" s="6" t="s">
        <v>41</v>
      </c>
      <c r="I134" s="6" t="s">
        <v>41</v>
      </c>
      <c r="J134" s="6" t="s">
        <v>41</v>
      </c>
      <c r="K134" s="6" t="s">
        <v>41</v>
      </c>
      <c r="L134" s="6" t="s">
        <v>41</v>
      </c>
      <c r="M134" s="6" t="s">
        <v>41</v>
      </c>
      <c r="N134" s="6"/>
      <c r="O134" s="1"/>
      <c r="P134" s="1"/>
      <c r="Q134" s="1"/>
      <c r="R134" s="1"/>
      <c r="S134" s="5"/>
      <c r="T134" s="5"/>
      <c r="U134" s="5"/>
      <c r="V134" s="5"/>
      <c r="W134" s="2"/>
      <c r="X134" s="2"/>
      <c r="Y134" s="2">
        <v>1000000000</v>
      </c>
      <c r="Z134" s="4">
        <f t="shared" si="4"/>
        <v>1000000000</v>
      </c>
    </row>
    <row r="135" spans="1:26" ht="15" customHeight="1">
      <c r="A135" s="70" t="s">
        <v>14</v>
      </c>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2"/>
    </row>
    <row r="136" spans="1:26" ht="45">
      <c r="A136" s="10">
        <v>1</v>
      </c>
      <c r="B136" s="3" t="s">
        <v>153</v>
      </c>
      <c r="C136" s="1" t="s">
        <v>78</v>
      </c>
      <c r="D136" s="1" t="s">
        <v>46</v>
      </c>
      <c r="E136" s="7" t="s">
        <v>41</v>
      </c>
      <c r="F136" s="7" t="s">
        <v>41</v>
      </c>
      <c r="G136" s="7"/>
      <c r="H136" s="6"/>
      <c r="I136" s="6" t="s">
        <v>41</v>
      </c>
      <c r="J136" s="6" t="s">
        <v>41</v>
      </c>
      <c r="K136" s="6" t="s">
        <v>41</v>
      </c>
      <c r="L136" s="6" t="s">
        <v>41</v>
      </c>
      <c r="M136" s="6" t="s">
        <v>41</v>
      </c>
      <c r="N136" s="6" t="s">
        <v>41</v>
      </c>
      <c r="O136" s="7" t="s">
        <v>41</v>
      </c>
      <c r="P136" s="7" t="s">
        <v>41</v>
      </c>
      <c r="Q136" s="7" t="s">
        <v>41</v>
      </c>
      <c r="R136" s="7" t="s">
        <v>41</v>
      </c>
      <c r="S136" s="5"/>
      <c r="T136" s="5"/>
      <c r="U136" s="5"/>
      <c r="V136" s="5"/>
      <c r="W136" s="2"/>
      <c r="X136" s="2"/>
      <c r="Y136" s="2">
        <v>18646296000</v>
      </c>
      <c r="Z136" s="4">
        <f t="shared" si="4"/>
        <v>18646296000</v>
      </c>
    </row>
    <row r="137" spans="1:26" ht="45">
      <c r="A137" s="10">
        <v>2</v>
      </c>
      <c r="B137" s="3" t="s">
        <v>35</v>
      </c>
      <c r="C137" s="1" t="s">
        <v>78</v>
      </c>
      <c r="D137" s="1" t="s">
        <v>46</v>
      </c>
      <c r="E137" s="7" t="s">
        <v>41</v>
      </c>
      <c r="F137" s="7"/>
      <c r="G137" s="7"/>
      <c r="H137" s="6"/>
      <c r="I137" s="6"/>
      <c r="J137" s="6"/>
      <c r="K137" s="6" t="s">
        <v>41</v>
      </c>
      <c r="L137" s="6"/>
      <c r="M137" s="6"/>
      <c r="N137" s="6"/>
      <c r="O137" s="7"/>
      <c r="P137" s="7"/>
      <c r="Q137" s="1"/>
      <c r="R137" s="1"/>
      <c r="S137" s="5"/>
      <c r="T137" s="5"/>
      <c r="U137" s="5"/>
      <c r="V137" s="5"/>
      <c r="W137" s="2">
        <v>100000000</v>
      </c>
      <c r="X137" s="2"/>
      <c r="Y137" s="2">
        <v>100000000</v>
      </c>
      <c r="Z137" s="4">
        <f t="shared" si="4"/>
        <v>200000000</v>
      </c>
    </row>
    <row r="138" spans="1:26">
      <c r="A138" s="70" t="s">
        <v>15</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2"/>
    </row>
    <row r="139" spans="1:26" ht="45">
      <c r="A139" s="10">
        <v>1</v>
      </c>
      <c r="B139" s="3" t="s">
        <v>36</v>
      </c>
      <c r="C139" s="1" t="s">
        <v>78</v>
      </c>
      <c r="D139" s="1" t="s">
        <v>46</v>
      </c>
      <c r="E139" s="7" t="s">
        <v>41</v>
      </c>
      <c r="F139" s="7" t="s">
        <v>41</v>
      </c>
      <c r="G139" s="7" t="s">
        <v>41</v>
      </c>
      <c r="H139" s="6" t="s">
        <v>41</v>
      </c>
      <c r="I139" s="6" t="s">
        <v>41</v>
      </c>
      <c r="J139" s="6" t="s">
        <v>41</v>
      </c>
      <c r="K139" s="6" t="s">
        <v>41</v>
      </c>
      <c r="L139" s="6" t="s">
        <v>41</v>
      </c>
      <c r="M139" s="6" t="s">
        <v>41</v>
      </c>
      <c r="N139" s="6" t="s">
        <v>41</v>
      </c>
      <c r="O139" s="7" t="s">
        <v>41</v>
      </c>
      <c r="P139" s="7" t="s">
        <v>41</v>
      </c>
      <c r="Q139" s="7" t="s">
        <v>41</v>
      </c>
      <c r="R139" s="7" t="s">
        <v>41</v>
      </c>
      <c r="S139" s="6" t="s">
        <v>41</v>
      </c>
      <c r="T139" s="6" t="s">
        <v>41</v>
      </c>
      <c r="U139" s="6" t="s">
        <v>41</v>
      </c>
      <c r="V139" s="6" t="s">
        <v>41</v>
      </c>
      <c r="W139" s="2"/>
      <c r="X139" s="2"/>
      <c r="Y139" s="2">
        <v>300000000</v>
      </c>
      <c r="Z139" s="4">
        <f t="shared" si="4"/>
        <v>300000000</v>
      </c>
    </row>
    <row r="140" spans="1:26" ht="67.5">
      <c r="A140" s="10">
        <v>2</v>
      </c>
      <c r="B140" s="3" t="s">
        <v>37</v>
      </c>
      <c r="C140" s="1" t="s">
        <v>78</v>
      </c>
      <c r="D140" s="1" t="s">
        <v>46</v>
      </c>
      <c r="E140" s="7" t="s">
        <v>41</v>
      </c>
      <c r="F140" s="7"/>
      <c r="G140" s="7"/>
      <c r="H140" s="6"/>
      <c r="I140" s="6"/>
      <c r="J140" s="6"/>
      <c r="K140" s="6"/>
      <c r="L140" s="6" t="s">
        <v>41</v>
      </c>
      <c r="M140" s="6"/>
      <c r="N140" s="6"/>
      <c r="O140" s="7"/>
      <c r="P140" s="7"/>
      <c r="Q140" s="7"/>
      <c r="R140" s="7"/>
      <c r="S140" s="6"/>
      <c r="T140" s="6"/>
      <c r="U140" s="6"/>
      <c r="V140" s="6"/>
      <c r="W140" s="2"/>
      <c r="X140" s="2"/>
      <c r="Y140" s="2">
        <v>300000000</v>
      </c>
      <c r="Z140" s="4">
        <f t="shared" si="4"/>
        <v>300000000</v>
      </c>
    </row>
    <row r="141" spans="1:26" ht="45">
      <c r="A141" s="10">
        <v>3</v>
      </c>
      <c r="B141" s="3" t="s">
        <v>38</v>
      </c>
      <c r="C141" s="1" t="s">
        <v>78</v>
      </c>
      <c r="D141" s="1" t="s">
        <v>46</v>
      </c>
      <c r="E141" s="7" t="s">
        <v>41</v>
      </c>
      <c r="F141" s="7"/>
      <c r="G141" s="7"/>
      <c r="H141" s="6"/>
      <c r="I141" s="6"/>
      <c r="J141" s="6"/>
      <c r="K141" s="6" t="s">
        <v>41</v>
      </c>
      <c r="L141" s="6"/>
      <c r="M141" s="6"/>
      <c r="N141" s="6"/>
      <c r="O141" s="7"/>
      <c r="P141" s="7"/>
      <c r="Q141" s="7"/>
      <c r="R141" s="7"/>
      <c r="S141" s="6"/>
      <c r="T141" s="6"/>
      <c r="U141" s="6"/>
      <c r="V141" s="6"/>
      <c r="W141" s="2"/>
      <c r="X141" s="2"/>
      <c r="Y141" s="2">
        <v>300000000</v>
      </c>
      <c r="Z141" s="4">
        <f t="shared" si="4"/>
        <v>300000000</v>
      </c>
    </row>
    <row r="142" spans="1:26" ht="12">
      <c r="B142" s="13"/>
      <c r="W142" s="14">
        <f>SUM(W6:W141)</f>
        <v>124822388000</v>
      </c>
      <c r="X142" s="14">
        <f>SUM(X6:X141)</f>
        <v>3050000000</v>
      </c>
      <c r="Y142" s="14">
        <f>SUM(Y6:Y141)</f>
        <v>686574660000</v>
      </c>
      <c r="Z142" s="15">
        <f>SUM(Z6:Z141)</f>
        <v>814447048000</v>
      </c>
    </row>
  </sheetData>
  <mergeCells count="48">
    <mergeCell ref="P3:P4"/>
    <mergeCell ref="Q3:Q4"/>
    <mergeCell ref="R3:R4"/>
    <mergeCell ref="H3:H4"/>
    <mergeCell ref="I3:I4"/>
    <mergeCell ref="M3:M4"/>
    <mergeCell ref="N3:N4"/>
    <mergeCell ref="O3:O4"/>
    <mergeCell ref="J3:J4"/>
    <mergeCell ref="K3:K4"/>
    <mergeCell ref="L3:L4"/>
    <mergeCell ref="A1:A4"/>
    <mergeCell ref="W1:Z2"/>
    <mergeCell ref="H1:V1"/>
    <mergeCell ref="D1:D4"/>
    <mergeCell ref="C1:C4"/>
    <mergeCell ref="E1:G3"/>
    <mergeCell ref="B1:B4"/>
    <mergeCell ref="T3:T4"/>
    <mergeCell ref="U3:U4"/>
    <mergeCell ref="V3:V4"/>
    <mergeCell ref="H2:N2"/>
    <mergeCell ref="O2:R2"/>
    <mergeCell ref="S2:V2"/>
    <mergeCell ref="Z3:Z4"/>
    <mergeCell ref="W3:Y3"/>
    <mergeCell ref="S3:S4"/>
    <mergeCell ref="B16:D16"/>
    <mergeCell ref="A5:Z5"/>
    <mergeCell ref="A17:Z17"/>
    <mergeCell ref="A26:Z26"/>
    <mergeCell ref="A28:Z28"/>
    <mergeCell ref="B7:D7"/>
    <mergeCell ref="B8:D8"/>
    <mergeCell ref="B9:D9"/>
    <mergeCell ref="B10:D10"/>
    <mergeCell ref="B11:D11"/>
    <mergeCell ref="B12:D12"/>
    <mergeCell ref="B13:D13"/>
    <mergeCell ref="B14:D14"/>
    <mergeCell ref="B15:D15"/>
    <mergeCell ref="A135:Z135"/>
    <mergeCell ref="A138:Z138"/>
    <mergeCell ref="A43:Z43"/>
    <mergeCell ref="A63:Z63"/>
    <mergeCell ref="A72:Z72"/>
    <mergeCell ref="A103:Z103"/>
    <mergeCell ref="A128:Z128"/>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AD146"/>
  <sheetViews>
    <sheetView showGridLines="0" tabSelected="1" showRuler="0" topLeftCell="O10" zoomScaleNormal="100" zoomScalePageLayoutView="85" workbookViewId="0">
      <selection activeCell="O84" sqref="O84"/>
    </sheetView>
  </sheetViews>
  <sheetFormatPr baseColWidth="10" defaultColWidth="11.42578125" defaultRowHeight="11.25"/>
  <cols>
    <col min="1" max="1" width="4" style="9" customWidth="1"/>
    <col min="2" max="2" width="3.5703125" style="9" bestFit="1" customWidth="1"/>
    <col min="3" max="3" width="13.5703125" style="9" customWidth="1"/>
    <col min="4" max="4" width="38.28515625" style="9" customWidth="1"/>
    <col min="5" max="5" width="18.140625" style="9" customWidth="1"/>
    <col min="6" max="6" width="12.7109375" style="9" customWidth="1"/>
    <col min="7" max="7" width="80.42578125" style="9" customWidth="1"/>
    <col min="8" max="8" width="5.28515625" style="9" customWidth="1"/>
    <col min="9" max="9" width="7.5703125" style="9" bestFit="1" customWidth="1"/>
    <col min="10" max="10" width="5.28515625" style="9" customWidth="1"/>
    <col min="11" max="12" width="3.140625" style="9" bestFit="1" customWidth="1"/>
    <col min="13" max="15" width="3.140625" style="9" customWidth="1"/>
    <col min="16" max="25" width="3.140625" style="9" bestFit="1" customWidth="1"/>
    <col min="26" max="28" width="15" style="14" customWidth="1"/>
    <col min="29" max="29" width="16.85546875" style="8" customWidth="1"/>
    <col min="30" max="16384" width="11.42578125" style="9"/>
  </cols>
  <sheetData>
    <row r="4" spans="2:29" ht="15" customHeight="1">
      <c r="B4" s="81" t="s">
        <v>0</v>
      </c>
      <c r="C4" s="84" t="s">
        <v>188</v>
      </c>
      <c r="D4" s="81" t="s">
        <v>19</v>
      </c>
      <c r="E4" s="81" t="s">
        <v>1</v>
      </c>
      <c r="F4" s="81" t="s">
        <v>2</v>
      </c>
      <c r="G4" s="81" t="s">
        <v>203</v>
      </c>
      <c r="H4" s="84" t="s">
        <v>5</v>
      </c>
      <c r="I4" s="84" t="s">
        <v>3</v>
      </c>
      <c r="J4" s="84" t="s">
        <v>4</v>
      </c>
      <c r="K4" s="81" t="s">
        <v>6</v>
      </c>
      <c r="L4" s="81"/>
      <c r="M4" s="81"/>
      <c r="N4" s="81"/>
      <c r="O4" s="81"/>
      <c r="P4" s="81"/>
      <c r="Q4" s="81"/>
      <c r="R4" s="81"/>
      <c r="S4" s="81"/>
      <c r="T4" s="81"/>
      <c r="U4" s="81"/>
      <c r="V4" s="81"/>
      <c r="W4" s="81"/>
      <c r="X4" s="81"/>
      <c r="Y4" s="81"/>
      <c r="Z4" s="81" t="s">
        <v>59</v>
      </c>
      <c r="AA4" s="81"/>
      <c r="AB4" s="81"/>
      <c r="AC4" s="81"/>
    </row>
    <row r="5" spans="2:29" ht="15" customHeight="1">
      <c r="B5" s="81"/>
      <c r="C5" s="85"/>
      <c r="D5" s="81"/>
      <c r="E5" s="81"/>
      <c r="F5" s="81"/>
      <c r="G5" s="81"/>
      <c r="H5" s="85"/>
      <c r="I5" s="85"/>
      <c r="J5" s="85"/>
      <c r="K5" s="81" t="s">
        <v>5</v>
      </c>
      <c r="L5" s="81"/>
      <c r="M5" s="81"/>
      <c r="N5" s="81"/>
      <c r="O5" s="81"/>
      <c r="P5" s="81"/>
      <c r="Q5" s="81"/>
      <c r="R5" s="81" t="s">
        <v>3</v>
      </c>
      <c r="S5" s="81"/>
      <c r="T5" s="81"/>
      <c r="U5" s="81"/>
      <c r="V5" s="81" t="s">
        <v>4</v>
      </c>
      <c r="W5" s="81"/>
      <c r="X5" s="81"/>
      <c r="Y5" s="81"/>
      <c r="Z5" s="81"/>
      <c r="AA5" s="81"/>
      <c r="AB5" s="81"/>
      <c r="AC5" s="81"/>
    </row>
    <row r="6" spans="2:29" ht="14.25" customHeight="1">
      <c r="B6" s="81"/>
      <c r="C6" s="85"/>
      <c r="D6" s="81"/>
      <c r="E6" s="81"/>
      <c r="F6" s="81"/>
      <c r="G6" s="81"/>
      <c r="H6" s="85"/>
      <c r="I6" s="85"/>
      <c r="J6" s="85"/>
      <c r="K6" s="112">
        <v>2013</v>
      </c>
      <c r="L6" s="112">
        <v>2014</v>
      </c>
      <c r="M6" s="112">
        <v>2015</v>
      </c>
      <c r="N6" s="112">
        <v>2016</v>
      </c>
      <c r="O6" s="112">
        <v>2017</v>
      </c>
      <c r="P6" s="112">
        <v>2018</v>
      </c>
      <c r="Q6" s="112">
        <v>2019</v>
      </c>
      <c r="R6" s="112">
        <v>2020</v>
      </c>
      <c r="S6" s="112">
        <v>2021</v>
      </c>
      <c r="T6" s="112">
        <v>2022</v>
      </c>
      <c r="U6" s="112">
        <v>2023</v>
      </c>
      <c r="V6" s="112">
        <v>2024</v>
      </c>
      <c r="W6" s="112">
        <v>2025</v>
      </c>
      <c r="X6" s="112">
        <v>2026</v>
      </c>
      <c r="Y6" s="112">
        <v>2027</v>
      </c>
      <c r="Z6" s="111" t="s">
        <v>55</v>
      </c>
      <c r="AA6" s="111"/>
      <c r="AB6" s="111"/>
      <c r="AC6" s="111" t="s">
        <v>7</v>
      </c>
    </row>
    <row r="7" spans="2:29" ht="14.25" customHeight="1">
      <c r="B7" s="81"/>
      <c r="C7" s="86"/>
      <c r="D7" s="81"/>
      <c r="E7" s="81"/>
      <c r="F7" s="81"/>
      <c r="G7" s="81"/>
      <c r="H7" s="86"/>
      <c r="I7" s="86"/>
      <c r="J7" s="86"/>
      <c r="K7" s="112"/>
      <c r="L7" s="112"/>
      <c r="M7" s="112"/>
      <c r="N7" s="112"/>
      <c r="O7" s="112"/>
      <c r="P7" s="112"/>
      <c r="Q7" s="112"/>
      <c r="R7" s="112"/>
      <c r="S7" s="112"/>
      <c r="T7" s="112"/>
      <c r="U7" s="112"/>
      <c r="V7" s="112"/>
      <c r="W7" s="112"/>
      <c r="X7" s="112"/>
      <c r="Y7" s="112"/>
      <c r="Z7" s="49" t="s">
        <v>52</v>
      </c>
      <c r="AA7" s="49" t="s">
        <v>53</v>
      </c>
      <c r="AB7" s="49" t="s">
        <v>54</v>
      </c>
      <c r="AC7" s="111"/>
    </row>
    <row r="8" spans="2:29" ht="11.25" customHeight="1">
      <c r="B8" s="35">
        <v>1</v>
      </c>
      <c r="C8" s="82" t="s">
        <v>66</v>
      </c>
      <c r="D8" s="38" t="s">
        <v>229</v>
      </c>
      <c r="E8" s="80" t="s">
        <v>43</v>
      </c>
      <c r="F8" s="80" t="s">
        <v>47</v>
      </c>
      <c r="G8" s="82" t="s">
        <v>201</v>
      </c>
      <c r="H8" s="7" t="s">
        <v>41</v>
      </c>
      <c r="I8" s="1"/>
      <c r="J8" s="1"/>
      <c r="K8" s="10"/>
      <c r="L8" s="20" t="s">
        <v>41</v>
      </c>
      <c r="M8" s="20"/>
      <c r="N8" s="20"/>
      <c r="O8" s="20"/>
      <c r="P8" s="20"/>
      <c r="Q8" s="20"/>
      <c r="R8" s="22"/>
      <c r="S8" s="22"/>
      <c r="T8" s="22"/>
      <c r="U8" s="22"/>
      <c r="V8" s="25"/>
      <c r="W8" s="25"/>
      <c r="X8" s="25"/>
      <c r="Y8" s="25"/>
      <c r="Z8" s="2">
        <v>400000000</v>
      </c>
      <c r="AA8" s="2"/>
      <c r="AB8" s="2"/>
      <c r="AC8" s="4">
        <f>SUM(Z8:AB8)</f>
        <v>400000000</v>
      </c>
    </row>
    <row r="9" spans="2:29">
      <c r="B9" s="35">
        <v>2</v>
      </c>
      <c r="C9" s="83"/>
      <c r="D9" s="38" t="s">
        <v>230</v>
      </c>
      <c r="E9" s="80"/>
      <c r="F9" s="80"/>
      <c r="G9" s="83"/>
      <c r="H9" s="7" t="s">
        <v>41</v>
      </c>
      <c r="I9" s="1"/>
      <c r="J9" s="1"/>
      <c r="K9" s="10"/>
      <c r="L9" s="20" t="s">
        <v>41</v>
      </c>
      <c r="M9" s="20"/>
      <c r="N9" s="20"/>
      <c r="O9" s="20"/>
      <c r="P9" s="20"/>
      <c r="Q9" s="20"/>
      <c r="R9" s="22"/>
      <c r="S9" s="22"/>
      <c r="T9" s="22"/>
      <c r="U9" s="22"/>
      <c r="V9" s="25"/>
      <c r="W9" s="25"/>
      <c r="X9" s="25"/>
      <c r="Y9" s="25"/>
      <c r="Z9" s="2"/>
      <c r="AA9" s="2"/>
      <c r="AB9" s="2"/>
      <c r="AC9" s="4"/>
    </row>
    <row r="10" spans="2:29">
      <c r="B10" s="35">
        <v>3</v>
      </c>
      <c r="C10" s="83"/>
      <c r="D10" s="38" t="s">
        <v>241</v>
      </c>
      <c r="E10" s="80"/>
      <c r="F10" s="80"/>
      <c r="G10" s="83"/>
      <c r="H10" s="7" t="s">
        <v>41</v>
      </c>
      <c r="I10" s="1"/>
      <c r="J10" s="1"/>
      <c r="K10" s="10"/>
      <c r="L10" s="20"/>
      <c r="M10" s="20" t="s">
        <v>41</v>
      </c>
      <c r="N10" s="20"/>
      <c r="O10" s="20"/>
      <c r="P10" s="20"/>
      <c r="Q10" s="20"/>
      <c r="R10" s="22"/>
      <c r="S10" s="22"/>
      <c r="T10" s="22"/>
      <c r="U10" s="22"/>
      <c r="V10" s="25"/>
      <c r="W10" s="25"/>
      <c r="X10" s="25"/>
      <c r="Y10" s="25"/>
      <c r="Z10" s="2"/>
      <c r="AA10" s="2"/>
      <c r="AB10" s="2"/>
      <c r="AC10" s="4"/>
    </row>
    <row r="11" spans="2:29">
      <c r="B11" s="35">
        <v>4</v>
      </c>
      <c r="C11" s="83"/>
      <c r="D11" s="38" t="s">
        <v>255</v>
      </c>
      <c r="E11" s="80"/>
      <c r="F11" s="80"/>
      <c r="G11" s="83"/>
      <c r="H11" s="7" t="s">
        <v>41</v>
      </c>
      <c r="I11" s="1"/>
      <c r="J11" s="1"/>
      <c r="K11" s="10"/>
      <c r="L11" s="20"/>
      <c r="M11" s="20"/>
      <c r="N11" s="20" t="s">
        <v>41</v>
      </c>
      <c r="O11" s="20"/>
      <c r="P11" s="20"/>
      <c r="Q11" s="20"/>
      <c r="R11" s="22"/>
      <c r="S11" s="22"/>
      <c r="T11" s="22"/>
      <c r="U11" s="22"/>
      <c r="V11" s="25"/>
      <c r="W11" s="25"/>
      <c r="X11" s="25"/>
      <c r="Y11" s="25"/>
      <c r="Z11" s="2"/>
      <c r="AA11" s="2"/>
      <c r="AB11" s="2"/>
      <c r="AC11" s="4"/>
    </row>
    <row r="12" spans="2:29">
      <c r="B12" s="35">
        <v>5</v>
      </c>
      <c r="C12" s="83"/>
      <c r="D12" s="38" t="s">
        <v>256</v>
      </c>
      <c r="E12" s="80"/>
      <c r="F12" s="80"/>
      <c r="G12" s="83"/>
      <c r="H12" s="7" t="s">
        <v>41</v>
      </c>
      <c r="I12" s="1"/>
      <c r="J12" s="1"/>
      <c r="K12" s="10"/>
      <c r="L12" s="20"/>
      <c r="M12" s="20"/>
      <c r="N12" s="20" t="s">
        <v>41</v>
      </c>
      <c r="O12" s="20"/>
      <c r="P12" s="20"/>
      <c r="Q12" s="20"/>
      <c r="R12" s="22"/>
      <c r="S12" s="22"/>
      <c r="T12" s="22"/>
      <c r="U12" s="22"/>
      <c r="V12" s="25"/>
      <c r="W12" s="25"/>
      <c r="X12" s="25"/>
      <c r="Y12" s="25"/>
      <c r="Z12" s="2"/>
      <c r="AA12" s="2"/>
      <c r="AB12" s="2"/>
      <c r="AC12" s="4"/>
    </row>
    <row r="13" spans="2:29" ht="11.25" customHeight="1">
      <c r="B13" s="35">
        <v>6</v>
      </c>
      <c r="C13" s="83"/>
      <c r="D13" s="38" t="s">
        <v>257</v>
      </c>
      <c r="E13" s="80"/>
      <c r="F13" s="80"/>
      <c r="G13" s="83"/>
      <c r="H13" s="7" t="s">
        <v>41</v>
      </c>
      <c r="I13" s="1"/>
      <c r="J13" s="1"/>
      <c r="K13" s="10"/>
      <c r="L13" s="20"/>
      <c r="M13" s="20"/>
      <c r="N13" s="20"/>
      <c r="O13" s="20" t="s">
        <v>41</v>
      </c>
      <c r="P13" s="20"/>
      <c r="Q13" s="20"/>
      <c r="R13" s="22"/>
      <c r="S13" s="22"/>
      <c r="T13" s="22"/>
      <c r="U13" s="22"/>
      <c r="V13" s="25"/>
      <c r="W13" s="25"/>
      <c r="X13" s="25"/>
      <c r="Y13" s="25"/>
      <c r="Z13" s="2"/>
      <c r="AA13" s="2"/>
      <c r="AB13" s="2"/>
      <c r="AC13" s="4"/>
    </row>
    <row r="14" spans="2:29">
      <c r="B14" s="35">
        <v>7</v>
      </c>
      <c r="C14" s="83"/>
      <c r="D14" s="38" t="s">
        <v>258</v>
      </c>
      <c r="E14" s="80"/>
      <c r="F14" s="80"/>
      <c r="G14" s="83"/>
      <c r="H14" s="7" t="s">
        <v>41</v>
      </c>
      <c r="I14" s="1"/>
      <c r="J14" s="1"/>
      <c r="K14" s="10"/>
      <c r="L14" s="20"/>
      <c r="M14" s="20"/>
      <c r="N14" s="20"/>
      <c r="O14" s="20" t="s">
        <v>41</v>
      </c>
      <c r="P14" s="20"/>
      <c r="Q14" s="20"/>
      <c r="R14" s="22"/>
      <c r="S14" s="22"/>
      <c r="T14" s="22"/>
      <c r="U14" s="22"/>
      <c r="V14" s="25"/>
      <c r="W14" s="25"/>
      <c r="X14" s="25"/>
      <c r="Y14" s="25"/>
      <c r="Z14" s="2"/>
      <c r="AA14" s="2"/>
      <c r="AB14" s="2"/>
      <c r="AC14" s="4"/>
    </row>
    <row r="15" spans="2:29">
      <c r="B15" s="35">
        <v>8</v>
      </c>
      <c r="C15" s="83"/>
      <c r="D15" s="38" t="s">
        <v>259</v>
      </c>
      <c r="E15" s="80"/>
      <c r="F15" s="80"/>
      <c r="G15" s="83"/>
      <c r="H15" s="7" t="s">
        <v>41</v>
      </c>
      <c r="I15" s="1"/>
      <c r="J15" s="1"/>
      <c r="K15" s="10"/>
      <c r="L15" s="20"/>
      <c r="M15" s="20"/>
      <c r="N15" s="20"/>
      <c r="O15" s="20"/>
      <c r="P15" s="20" t="s">
        <v>41</v>
      </c>
      <c r="Q15" s="20"/>
      <c r="R15" s="22"/>
      <c r="S15" s="22"/>
      <c r="T15" s="22"/>
      <c r="U15" s="22"/>
      <c r="V15" s="25"/>
      <c r="W15" s="25"/>
      <c r="X15" s="25"/>
      <c r="Y15" s="25"/>
      <c r="Z15" s="2"/>
      <c r="AA15" s="2"/>
      <c r="AB15" s="2"/>
      <c r="AC15" s="4"/>
    </row>
    <row r="16" spans="2:29">
      <c r="B16" s="35">
        <v>9</v>
      </c>
      <c r="C16" s="83"/>
      <c r="D16" s="38" t="s">
        <v>260</v>
      </c>
      <c r="E16" s="80"/>
      <c r="F16" s="80"/>
      <c r="G16" s="83"/>
      <c r="H16" s="7" t="s">
        <v>41</v>
      </c>
      <c r="I16" s="1"/>
      <c r="J16" s="1"/>
      <c r="K16" s="10"/>
      <c r="L16" s="20"/>
      <c r="M16" s="20"/>
      <c r="N16" s="20"/>
      <c r="O16" s="20"/>
      <c r="P16" s="20"/>
      <c r="Q16" s="20" t="s">
        <v>41</v>
      </c>
      <c r="R16" s="22"/>
      <c r="S16" s="22"/>
      <c r="T16" s="22"/>
      <c r="U16" s="22"/>
      <c r="V16" s="25"/>
      <c r="W16" s="25"/>
      <c r="X16" s="25"/>
      <c r="Y16" s="25"/>
      <c r="Z16" s="2"/>
      <c r="AA16" s="2"/>
      <c r="AB16" s="2"/>
      <c r="AC16" s="4"/>
    </row>
    <row r="17" spans="2:29">
      <c r="B17" s="35">
        <v>10</v>
      </c>
      <c r="C17" s="83"/>
      <c r="D17" s="38" t="s">
        <v>261</v>
      </c>
      <c r="E17" s="80"/>
      <c r="F17" s="80"/>
      <c r="G17" s="83"/>
      <c r="H17" s="7" t="s">
        <v>41</v>
      </c>
      <c r="I17" s="1"/>
      <c r="J17" s="1"/>
      <c r="K17" s="10"/>
      <c r="L17" s="20"/>
      <c r="M17" s="20"/>
      <c r="N17" s="20"/>
      <c r="O17" s="20"/>
      <c r="P17" s="20"/>
      <c r="Q17" s="20" t="s">
        <v>41</v>
      </c>
      <c r="R17" s="22"/>
      <c r="S17" s="22"/>
      <c r="T17" s="22"/>
      <c r="U17" s="22"/>
      <c r="V17" s="25"/>
      <c r="W17" s="25"/>
      <c r="X17" s="25"/>
      <c r="Y17" s="25"/>
      <c r="Z17" s="2"/>
      <c r="AA17" s="2"/>
      <c r="AB17" s="2"/>
      <c r="AC17" s="4"/>
    </row>
    <row r="18" spans="2:29" ht="11.25" customHeight="1">
      <c r="B18" s="35">
        <v>11</v>
      </c>
      <c r="C18" s="113" t="s">
        <v>8</v>
      </c>
      <c r="D18" s="39" t="s">
        <v>231</v>
      </c>
      <c r="E18" s="87" t="s">
        <v>43</v>
      </c>
      <c r="F18" s="87" t="s">
        <v>47</v>
      </c>
      <c r="G18" s="113" t="s">
        <v>268</v>
      </c>
      <c r="H18" s="7" t="s">
        <v>41</v>
      </c>
      <c r="I18" s="34"/>
      <c r="J18" s="34"/>
      <c r="K18" s="10"/>
      <c r="L18" s="20" t="s">
        <v>41</v>
      </c>
      <c r="M18" s="20"/>
      <c r="N18" s="20"/>
      <c r="O18" s="20"/>
      <c r="P18" s="20"/>
      <c r="Q18" s="20"/>
      <c r="R18" s="22"/>
      <c r="S18" s="22"/>
      <c r="T18" s="22"/>
      <c r="U18" s="22"/>
      <c r="V18" s="25"/>
      <c r="W18" s="25"/>
      <c r="X18" s="25"/>
      <c r="Y18" s="25"/>
      <c r="Z18" s="2">
        <v>400000000</v>
      </c>
      <c r="AA18" s="2"/>
      <c r="AB18" s="2"/>
      <c r="AC18" s="4">
        <f>SUM(Z18:AB18)</f>
        <v>400000000</v>
      </c>
    </row>
    <row r="19" spans="2:29">
      <c r="B19" s="35">
        <v>12</v>
      </c>
      <c r="C19" s="114"/>
      <c r="D19" s="39" t="s">
        <v>232</v>
      </c>
      <c r="E19" s="87"/>
      <c r="F19" s="87"/>
      <c r="G19" s="114"/>
      <c r="H19" s="7" t="s">
        <v>41</v>
      </c>
      <c r="I19" s="34"/>
      <c r="J19" s="34"/>
      <c r="K19" s="10"/>
      <c r="L19" s="20" t="s">
        <v>41</v>
      </c>
      <c r="M19" s="20"/>
      <c r="N19" s="20"/>
      <c r="O19" s="20"/>
      <c r="P19" s="20"/>
      <c r="Q19" s="20"/>
      <c r="R19" s="22"/>
      <c r="S19" s="22"/>
      <c r="T19" s="22"/>
      <c r="U19" s="22"/>
      <c r="V19" s="25"/>
      <c r="W19" s="25"/>
      <c r="X19" s="25"/>
      <c r="Y19" s="25"/>
      <c r="Z19" s="2"/>
      <c r="AA19" s="2"/>
      <c r="AB19" s="2"/>
      <c r="AC19" s="4"/>
    </row>
    <row r="20" spans="2:29">
      <c r="B20" s="35">
        <v>13</v>
      </c>
      <c r="C20" s="114"/>
      <c r="D20" s="39" t="s">
        <v>233</v>
      </c>
      <c r="E20" s="87"/>
      <c r="F20" s="87"/>
      <c r="G20" s="114"/>
      <c r="H20" s="7" t="s">
        <v>41</v>
      </c>
      <c r="I20" s="34"/>
      <c r="J20" s="34"/>
      <c r="K20" s="10"/>
      <c r="L20" s="20"/>
      <c r="M20" s="20" t="s">
        <v>41</v>
      </c>
      <c r="N20" s="20"/>
      <c r="O20" s="20"/>
      <c r="P20" s="20"/>
      <c r="Q20" s="20"/>
      <c r="R20" s="22"/>
      <c r="S20" s="22"/>
      <c r="T20" s="22"/>
      <c r="U20" s="22"/>
      <c r="V20" s="25"/>
      <c r="W20" s="25"/>
      <c r="X20" s="25"/>
      <c r="Y20" s="25"/>
      <c r="Z20" s="2"/>
      <c r="AA20" s="2"/>
      <c r="AB20" s="2"/>
      <c r="AC20" s="4"/>
    </row>
    <row r="21" spans="2:29">
      <c r="B21" s="35">
        <v>14</v>
      </c>
      <c r="C21" s="114"/>
      <c r="D21" s="39" t="s">
        <v>234</v>
      </c>
      <c r="E21" s="87"/>
      <c r="F21" s="87"/>
      <c r="G21" s="114"/>
      <c r="H21" s="7" t="s">
        <v>41</v>
      </c>
      <c r="I21" s="34"/>
      <c r="J21" s="34"/>
      <c r="K21" s="10"/>
      <c r="L21" s="20"/>
      <c r="M21" s="20"/>
      <c r="N21" s="20" t="s">
        <v>41</v>
      </c>
      <c r="O21" s="20"/>
      <c r="P21" s="20"/>
      <c r="Q21" s="20"/>
      <c r="R21" s="22"/>
      <c r="S21" s="22"/>
      <c r="T21" s="22"/>
      <c r="U21" s="22"/>
      <c r="V21" s="25"/>
      <c r="W21" s="25"/>
      <c r="X21" s="25"/>
      <c r="Y21" s="25"/>
      <c r="Z21" s="2"/>
      <c r="AA21" s="2"/>
      <c r="AB21" s="2"/>
      <c r="AC21" s="4"/>
    </row>
    <row r="22" spans="2:29">
      <c r="B22" s="35">
        <v>15</v>
      </c>
      <c r="C22" s="114"/>
      <c r="D22" s="39" t="s">
        <v>235</v>
      </c>
      <c r="E22" s="87"/>
      <c r="F22" s="87"/>
      <c r="G22" s="114"/>
      <c r="H22" s="7" t="s">
        <v>41</v>
      </c>
      <c r="I22" s="34"/>
      <c r="J22" s="34"/>
      <c r="K22" s="10"/>
      <c r="L22" s="20"/>
      <c r="M22" s="20"/>
      <c r="N22" s="20" t="s">
        <v>41</v>
      </c>
      <c r="O22" s="20"/>
      <c r="P22" s="20"/>
      <c r="Q22" s="20"/>
      <c r="R22" s="22"/>
      <c r="S22" s="22"/>
      <c r="T22" s="22"/>
      <c r="U22" s="22"/>
      <c r="V22" s="25"/>
      <c r="W22" s="25"/>
      <c r="X22" s="25"/>
      <c r="Y22" s="25"/>
      <c r="Z22" s="2"/>
      <c r="AA22" s="2"/>
      <c r="AB22" s="2"/>
      <c r="AC22" s="4"/>
    </row>
    <row r="23" spans="2:29" ht="11.25" customHeight="1">
      <c r="B23" s="35">
        <v>16</v>
      </c>
      <c r="C23" s="114"/>
      <c r="D23" s="39" t="s">
        <v>236</v>
      </c>
      <c r="E23" s="87"/>
      <c r="F23" s="87"/>
      <c r="G23" s="114"/>
      <c r="H23" s="7" t="s">
        <v>41</v>
      </c>
      <c r="I23" s="34"/>
      <c r="J23" s="34"/>
      <c r="K23" s="10"/>
      <c r="L23" s="20"/>
      <c r="M23" s="20"/>
      <c r="N23" s="20"/>
      <c r="O23" s="20" t="s">
        <v>41</v>
      </c>
      <c r="P23" s="20"/>
      <c r="Q23" s="20"/>
      <c r="R23" s="22"/>
      <c r="S23" s="22"/>
      <c r="T23" s="22"/>
      <c r="U23" s="22"/>
      <c r="V23" s="25"/>
      <c r="W23" s="25"/>
      <c r="X23" s="25"/>
      <c r="Y23" s="25"/>
      <c r="Z23" s="2"/>
      <c r="AA23" s="2"/>
      <c r="AB23" s="2"/>
      <c r="AC23" s="4"/>
    </row>
    <row r="24" spans="2:29">
      <c r="B24" s="35">
        <v>17</v>
      </c>
      <c r="C24" s="114"/>
      <c r="D24" s="39" t="s">
        <v>237</v>
      </c>
      <c r="E24" s="87"/>
      <c r="F24" s="87"/>
      <c r="G24" s="114"/>
      <c r="H24" s="7" t="s">
        <v>41</v>
      </c>
      <c r="I24" s="34"/>
      <c r="J24" s="34"/>
      <c r="K24" s="10"/>
      <c r="L24" s="20"/>
      <c r="M24" s="20"/>
      <c r="N24" s="20"/>
      <c r="O24" s="20" t="s">
        <v>41</v>
      </c>
      <c r="P24" s="20"/>
      <c r="Q24" s="20"/>
      <c r="R24" s="22"/>
      <c r="S24" s="22"/>
      <c r="T24" s="22"/>
      <c r="U24" s="22"/>
      <c r="V24" s="25"/>
      <c r="W24" s="25"/>
      <c r="X24" s="25"/>
      <c r="Y24" s="25"/>
      <c r="Z24" s="2"/>
      <c r="AA24" s="2"/>
      <c r="AB24" s="2"/>
      <c r="AC24" s="4"/>
    </row>
    <row r="25" spans="2:29">
      <c r="B25" s="35">
        <v>18</v>
      </c>
      <c r="C25" s="114"/>
      <c r="D25" s="39" t="s">
        <v>238</v>
      </c>
      <c r="E25" s="87"/>
      <c r="F25" s="87"/>
      <c r="G25" s="114"/>
      <c r="H25" s="7" t="s">
        <v>41</v>
      </c>
      <c r="I25" s="34"/>
      <c r="J25" s="34"/>
      <c r="K25" s="10"/>
      <c r="L25" s="20"/>
      <c r="M25" s="20"/>
      <c r="N25" s="20"/>
      <c r="O25" s="20"/>
      <c r="P25" s="20" t="s">
        <v>41</v>
      </c>
      <c r="Q25" s="20"/>
      <c r="R25" s="22"/>
      <c r="S25" s="22"/>
      <c r="T25" s="22"/>
      <c r="U25" s="22"/>
      <c r="V25" s="25"/>
      <c r="W25" s="25"/>
      <c r="X25" s="25"/>
      <c r="Y25" s="25"/>
      <c r="Z25" s="2"/>
      <c r="AA25" s="2"/>
      <c r="AB25" s="2"/>
      <c r="AC25" s="4"/>
    </row>
    <row r="26" spans="2:29">
      <c r="B26" s="35">
        <v>19</v>
      </c>
      <c r="C26" s="114"/>
      <c r="D26" s="39" t="s">
        <v>239</v>
      </c>
      <c r="E26" s="87"/>
      <c r="F26" s="87"/>
      <c r="G26" s="114"/>
      <c r="H26" s="7" t="s">
        <v>41</v>
      </c>
      <c r="I26" s="34"/>
      <c r="J26" s="34"/>
      <c r="K26" s="10"/>
      <c r="L26" s="20"/>
      <c r="M26" s="20"/>
      <c r="N26" s="20"/>
      <c r="O26" s="20"/>
      <c r="P26" s="20"/>
      <c r="Q26" s="20" t="s">
        <v>41</v>
      </c>
      <c r="R26" s="22"/>
      <c r="S26" s="22"/>
      <c r="T26" s="22"/>
      <c r="U26" s="22"/>
      <c r="V26" s="25"/>
      <c r="W26" s="25"/>
      <c r="X26" s="25"/>
      <c r="Y26" s="25"/>
      <c r="Z26" s="2"/>
      <c r="AA26" s="2"/>
      <c r="AB26" s="2"/>
      <c r="AC26" s="4"/>
    </row>
    <row r="27" spans="2:29">
      <c r="B27" s="35">
        <v>20</v>
      </c>
      <c r="C27" s="114"/>
      <c r="D27" s="39" t="s">
        <v>240</v>
      </c>
      <c r="E27" s="87"/>
      <c r="F27" s="87"/>
      <c r="G27" s="114"/>
      <c r="H27" s="7" t="s">
        <v>41</v>
      </c>
      <c r="I27" s="34"/>
      <c r="J27" s="34"/>
      <c r="K27" s="10"/>
      <c r="L27" s="20"/>
      <c r="M27" s="20"/>
      <c r="N27" s="20"/>
      <c r="O27" s="20"/>
      <c r="P27" s="20"/>
      <c r="Q27" s="20" t="s">
        <v>41</v>
      </c>
      <c r="R27" s="22"/>
      <c r="S27" s="22"/>
      <c r="T27" s="22"/>
      <c r="U27" s="22"/>
      <c r="V27" s="25"/>
      <c r="W27" s="25"/>
      <c r="X27" s="25"/>
      <c r="Y27" s="25"/>
      <c r="Z27" s="2"/>
      <c r="AA27" s="2"/>
      <c r="AB27" s="2"/>
      <c r="AC27" s="4"/>
    </row>
    <row r="28" spans="2:29" ht="123.75">
      <c r="B28" s="35">
        <v>21</v>
      </c>
      <c r="C28" s="114"/>
      <c r="D28" s="40" t="s">
        <v>155</v>
      </c>
      <c r="E28" s="40" t="s">
        <v>49</v>
      </c>
      <c r="F28" s="40" t="s">
        <v>46</v>
      </c>
      <c r="G28" s="40" t="s">
        <v>276</v>
      </c>
      <c r="H28" s="7" t="s">
        <v>41</v>
      </c>
      <c r="I28" s="7" t="s">
        <v>41</v>
      </c>
      <c r="J28" s="7" t="s">
        <v>41</v>
      </c>
      <c r="K28" s="10"/>
      <c r="L28" s="20" t="s">
        <v>41</v>
      </c>
      <c r="M28" s="20" t="s">
        <v>41</v>
      </c>
      <c r="N28" s="20"/>
      <c r="O28" s="20"/>
      <c r="P28" s="10"/>
      <c r="Q28" s="10"/>
      <c r="R28" s="22"/>
      <c r="S28" s="22"/>
      <c r="T28" s="22"/>
      <c r="U28" s="22"/>
      <c r="V28" s="25"/>
      <c r="W28" s="25"/>
      <c r="X28" s="25"/>
      <c r="Y28" s="25"/>
      <c r="Z28" s="2">
        <v>20000000</v>
      </c>
      <c r="AA28" s="2"/>
      <c r="AB28" s="2">
        <v>80000000</v>
      </c>
      <c r="AC28" s="4">
        <f>SUM(Z28:AB28)</f>
        <v>100000000</v>
      </c>
    </row>
    <row r="29" spans="2:29" ht="33.75">
      <c r="B29" s="35">
        <v>22</v>
      </c>
      <c r="C29" s="114"/>
      <c r="D29" s="40" t="s">
        <v>156</v>
      </c>
      <c r="E29" s="40" t="s">
        <v>49</v>
      </c>
      <c r="F29" s="40" t="s">
        <v>46</v>
      </c>
      <c r="G29" s="40" t="s">
        <v>269</v>
      </c>
      <c r="H29" s="7" t="s">
        <v>41</v>
      </c>
      <c r="I29" s="1"/>
      <c r="J29" s="1"/>
      <c r="K29" s="10"/>
      <c r="L29" s="20" t="s">
        <v>41</v>
      </c>
      <c r="M29" s="20" t="s">
        <v>41</v>
      </c>
      <c r="N29" s="20" t="s">
        <v>41</v>
      </c>
      <c r="O29" s="20" t="s">
        <v>41</v>
      </c>
      <c r="P29" s="10"/>
      <c r="Q29" s="10"/>
      <c r="R29" s="22"/>
      <c r="S29" s="22"/>
      <c r="T29" s="22"/>
      <c r="U29" s="22"/>
      <c r="V29" s="25"/>
      <c r="W29" s="25"/>
      <c r="X29" s="25"/>
      <c r="Y29" s="25"/>
      <c r="Z29" s="2">
        <v>10000000</v>
      </c>
      <c r="AA29" s="2"/>
      <c r="AB29" s="2">
        <v>10000000</v>
      </c>
      <c r="AC29" s="4">
        <f>SUM(Z29:AB29)</f>
        <v>20000000</v>
      </c>
    </row>
    <row r="30" spans="2:29" ht="45">
      <c r="B30" s="35">
        <v>23</v>
      </c>
      <c r="C30" s="114"/>
      <c r="D30" s="40" t="s">
        <v>154</v>
      </c>
      <c r="E30" s="40" t="s">
        <v>152</v>
      </c>
      <c r="F30" s="40" t="s">
        <v>46</v>
      </c>
      <c r="G30" s="40" t="s">
        <v>221</v>
      </c>
      <c r="H30" s="7" t="s">
        <v>41</v>
      </c>
      <c r="I30" s="7" t="s">
        <v>41</v>
      </c>
      <c r="J30" s="7" t="s">
        <v>41</v>
      </c>
      <c r="K30" s="10"/>
      <c r="L30" s="10"/>
      <c r="M30" s="10"/>
      <c r="N30" s="20" t="s">
        <v>41</v>
      </c>
      <c r="O30" s="20" t="s">
        <v>41</v>
      </c>
      <c r="P30" s="20" t="s">
        <v>41</v>
      </c>
      <c r="Q30" s="10"/>
      <c r="R30" s="23"/>
      <c r="S30" s="23"/>
      <c r="T30" s="22"/>
      <c r="U30" s="22"/>
      <c r="V30" s="25"/>
      <c r="W30" s="25"/>
      <c r="X30" s="25"/>
      <c r="Y30" s="25"/>
      <c r="Z30" s="2">
        <v>500000000</v>
      </c>
      <c r="AA30" s="2">
        <v>1500000000</v>
      </c>
      <c r="AB30" s="2">
        <v>1000000000</v>
      </c>
      <c r="AC30" s="4">
        <f>SUM(Z30:AB30)</f>
        <v>3000000000</v>
      </c>
    </row>
    <row r="31" spans="2:29" ht="22.5">
      <c r="B31" s="35">
        <v>24</v>
      </c>
      <c r="C31" s="114"/>
      <c r="D31" s="40" t="s">
        <v>16</v>
      </c>
      <c r="E31" s="40" t="s">
        <v>49</v>
      </c>
      <c r="F31" s="40" t="s">
        <v>46</v>
      </c>
      <c r="G31" s="40" t="s">
        <v>270</v>
      </c>
      <c r="H31" s="7" t="s">
        <v>41</v>
      </c>
      <c r="I31" s="1"/>
      <c r="J31" s="1"/>
      <c r="K31" s="10"/>
      <c r="L31" s="20" t="s">
        <v>41</v>
      </c>
      <c r="M31" s="20"/>
      <c r="N31" s="20"/>
      <c r="O31" s="20"/>
      <c r="P31" s="10"/>
      <c r="Q31" s="10"/>
      <c r="R31" s="22"/>
      <c r="S31" s="22"/>
      <c r="T31" s="22"/>
      <c r="U31" s="22"/>
      <c r="V31" s="25"/>
      <c r="W31" s="25"/>
      <c r="X31" s="25"/>
      <c r="Y31" s="25"/>
      <c r="Z31" s="2">
        <v>5000000</v>
      </c>
      <c r="AA31" s="2"/>
      <c r="AB31" s="2">
        <v>15000000</v>
      </c>
      <c r="AC31" s="4">
        <f t="shared" ref="AC31:AC109" si="0">SUM(Z31:AB31)</f>
        <v>20000000</v>
      </c>
    </row>
    <row r="32" spans="2:29" ht="22.5">
      <c r="B32" s="35">
        <v>25</v>
      </c>
      <c r="C32" s="114"/>
      <c r="D32" s="40" t="s">
        <v>157</v>
      </c>
      <c r="E32" s="40" t="s">
        <v>49</v>
      </c>
      <c r="F32" s="40" t="s">
        <v>46</v>
      </c>
      <c r="G32" s="40" t="s">
        <v>222</v>
      </c>
      <c r="H32" s="7" t="s">
        <v>41</v>
      </c>
      <c r="I32" s="1"/>
      <c r="J32" s="1"/>
      <c r="K32" s="10"/>
      <c r="L32" s="20" t="s">
        <v>41</v>
      </c>
      <c r="M32" s="20"/>
      <c r="N32" s="20"/>
      <c r="O32" s="20"/>
      <c r="P32" s="10"/>
      <c r="Q32" s="10"/>
      <c r="R32" s="22"/>
      <c r="S32" s="22"/>
      <c r="T32" s="22"/>
      <c r="U32" s="22"/>
      <c r="V32" s="25"/>
      <c r="W32" s="25"/>
      <c r="X32" s="25"/>
      <c r="Y32" s="25"/>
      <c r="Z32" s="2">
        <v>15000000</v>
      </c>
      <c r="AA32" s="2"/>
      <c r="AB32" s="2">
        <v>35000000</v>
      </c>
      <c r="AC32" s="4">
        <f t="shared" si="0"/>
        <v>50000000</v>
      </c>
    </row>
    <row r="33" spans="2:29" ht="45">
      <c r="B33" s="35">
        <v>26</v>
      </c>
      <c r="C33" s="114"/>
      <c r="D33" s="40" t="s">
        <v>17</v>
      </c>
      <c r="E33" s="40" t="s">
        <v>49</v>
      </c>
      <c r="F33" s="40" t="s">
        <v>46</v>
      </c>
      <c r="G33" s="40" t="s">
        <v>223</v>
      </c>
      <c r="H33" s="7" t="s">
        <v>41</v>
      </c>
      <c r="I33" s="7" t="s">
        <v>41</v>
      </c>
      <c r="J33" s="7" t="s">
        <v>41</v>
      </c>
      <c r="K33" s="20" t="s">
        <v>41</v>
      </c>
      <c r="L33" s="20" t="s">
        <v>41</v>
      </c>
      <c r="M33" s="20" t="s">
        <v>41</v>
      </c>
      <c r="N33" s="20" t="s">
        <v>41</v>
      </c>
      <c r="O33" s="20" t="s">
        <v>41</v>
      </c>
      <c r="P33" s="20" t="s">
        <v>41</v>
      </c>
      <c r="Q33" s="20" t="s">
        <v>41</v>
      </c>
      <c r="R33" s="23" t="s">
        <v>41</v>
      </c>
      <c r="S33" s="23" t="s">
        <v>41</v>
      </c>
      <c r="T33" s="23" t="s">
        <v>41</v>
      </c>
      <c r="U33" s="23" t="s">
        <v>41</v>
      </c>
      <c r="V33" s="26" t="s">
        <v>41</v>
      </c>
      <c r="W33" s="26" t="s">
        <v>41</v>
      </c>
      <c r="X33" s="26" t="s">
        <v>41</v>
      </c>
      <c r="Y33" s="26" t="s">
        <v>41</v>
      </c>
      <c r="Z33" s="2">
        <v>20000000</v>
      </c>
      <c r="AA33" s="2"/>
      <c r="AB33" s="2">
        <v>40000000</v>
      </c>
      <c r="AC33" s="4">
        <f t="shared" si="0"/>
        <v>60000000</v>
      </c>
    </row>
    <row r="34" spans="2:29" ht="33.75">
      <c r="B34" s="35">
        <v>27</v>
      </c>
      <c r="C34" s="114"/>
      <c r="D34" s="40" t="s">
        <v>158</v>
      </c>
      <c r="E34" s="40" t="s">
        <v>49</v>
      </c>
      <c r="F34" s="40" t="s">
        <v>46</v>
      </c>
      <c r="G34" s="40" t="s">
        <v>219</v>
      </c>
      <c r="H34" s="7" t="s">
        <v>41</v>
      </c>
      <c r="I34" s="7"/>
      <c r="J34" s="7"/>
      <c r="K34" s="10"/>
      <c r="L34" s="10"/>
      <c r="M34" s="20" t="s">
        <v>41</v>
      </c>
      <c r="N34" s="20" t="s">
        <v>41</v>
      </c>
      <c r="O34" s="20" t="s">
        <v>41</v>
      </c>
      <c r="P34" s="10"/>
      <c r="Q34" s="10"/>
      <c r="R34" s="22"/>
      <c r="S34" s="22"/>
      <c r="T34" s="22"/>
      <c r="U34" s="22"/>
      <c r="V34" s="25"/>
      <c r="W34" s="25"/>
      <c r="X34" s="25"/>
      <c r="Y34" s="25"/>
      <c r="Z34" s="2">
        <v>10000000</v>
      </c>
      <c r="AA34" s="2"/>
      <c r="AB34" s="2">
        <v>29990000000</v>
      </c>
      <c r="AC34" s="4">
        <f t="shared" si="0"/>
        <v>30000000000</v>
      </c>
    </row>
    <row r="35" spans="2:29" ht="33.75">
      <c r="B35" s="35">
        <v>28</v>
      </c>
      <c r="C35" s="115"/>
      <c r="D35" s="41" t="s">
        <v>271</v>
      </c>
      <c r="E35" s="41"/>
      <c r="F35" s="41"/>
      <c r="G35" s="40" t="s">
        <v>220</v>
      </c>
      <c r="H35" s="7"/>
      <c r="I35" s="7"/>
      <c r="J35" s="7"/>
      <c r="K35" s="27"/>
      <c r="L35" s="27"/>
      <c r="M35" s="27"/>
      <c r="N35" s="27"/>
      <c r="O35" s="27"/>
      <c r="P35" s="27"/>
      <c r="Q35" s="27"/>
      <c r="R35" s="28"/>
      <c r="S35" s="28"/>
      <c r="T35" s="28"/>
      <c r="U35" s="28"/>
      <c r="V35" s="29"/>
      <c r="W35" s="29"/>
      <c r="X35" s="29"/>
      <c r="Y35" s="29"/>
      <c r="Z35" s="4"/>
      <c r="AA35" s="4"/>
      <c r="AB35" s="4"/>
      <c r="AC35" s="4"/>
    </row>
    <row r="36" spans="2:29" ht="78.75">
      <c r="B36" s="35">
        <v>29</v>
      </c>
      <c r="C36" s="42" t="s">
        <v>9</v>
      </c>
      <c r="D36" s="42" t="s">
        <v>18</v>
      </c>
      <c r="E36" s="42" t="s">
        <v>43</v>
      </c>
      <c r="F36" s="42" t="s">
        <v>47</v>
      </c>
      <c r="G36" s="42" t="s">
        <v>296</v>
      </c>
      <c r="H36" s="7" t="s">
        <v>41</v>
      </c>
      <c r="I36" s="7"/>
      <c r="J36" s="1"/>
      <c r="K36" s="10"/>
      <c r="L36" s="10"/>
      <c r="M36" s="10"/>
      <c r="N36" s="10"/>
      <c r="O36" s="10"/>
      <c r="P36" s="20" t="s">
        <v>41</v>
      </c>
      <c r="Q36" s="20" t="s">
        <v>41</v>
      </c>
      <c r="R36" s="23"/>
      <c r="S36" s="22"/>
      <c r="T36" s="22"/>
      <c r="U36" s="22"/>
      <c r="V36" s="25"/>
      <c r="W36" s="25"/>
      <c r="X36" s="25"/>
      <c r="Y36" s="25"/>
      <c r="Z36" s="2">
        <v>5000000</v>
      </c>
      <c r="AA36" s="2">
        <v>10000000</v>
      </c>
      <c r="AB36" s="2"/>
      <c r="AC36" s="4">
        <f t="shared" si="0"/>
        <v>15000000</v>
      </c>
    </row>
    <row r="37" spans="2:29" ht="22.5">
      <c r="B37" s="35">
        <v>30</v>
      </c>
      <c r="C37" s="102" t="s">
        <v>20</v>
      </c>
      <c r="D37" s="43" t="s">
        <v>191</v>
      </c>
      <c r="E37" s="43" t="s">
        <v>49</v>
      </c>
      <c r="F37" s="43" t="s">
        <v>46</v>
      </c>
      <c r="G37" s="43" t="s">
        <v>194</v>
      </c>
      <c r="H37" s="7" t="s">
        <v>41</v>
      </c>
      <c r="I37" s="1"/>
      <c r="J37" s="1"/>
      <c r="K37" s="20"/>
      <c r="L37" s="20" t="s">
        <v>41</v>
      </c>
      <c r="M37" s="20"/>
      <c r="N37" s="20"/>
      <c r="O37" s="20"/>
      <c r="P37" s="10"/>
      <c r="Q37" s="10"/>
      <c r="R37" s="22"/>
      <c r="S37" s="22"/>
      <c r="T37" s="22"/>
      <c r="U37" s="22"/>
      <c r="V37" s="25"/>
      <c r="W37" s="25"/>
      <c r="X37" s="25"/>
      <c r="Y37" s="25"/>
      <c r="Z37" s="2">
        <v>50000000</v>
      </c>
      <c r="AA37" s="2"/>
      <c r="AB37" s="2">
        <v>50000000</v>
      </c>
      <c r="AC37" s="4">
        <f t="shared" si="0"/>
        <v>100000000</v>
      </c>
    </row>
    <row r="38" spans="2:29" ht="56.25">
      <c r="B38" s="35">
        <v>31</v>
      </c>
      <c r="C38" s="103"/>
      <c r="D38" s="43" t="s">
        <v>162</v>
      </c>
      <c r="E38" s="43" t="s">
        <v>50</v>
      </c>
      <c r="F38" s="43" t="s">
        <v>46</v>
      </c>
      <c r="G38" s="43" t="s">
        <v>194</v>
      </c>
      <c r="H38" s="7" t="s">
        <v>41</v>
      </c>
      <c r="I38" s="7" t="s">
        <v>41</v>
      </c>
      <c r="J38" s="7" t="s">
        <v>41</v>
      </c>
      <c r="K38" s="20" t="s">
        <v>41</v>
      </c>
      <c r="L38" s="20" t="s">
        <v>41</v>
      </c>
      <c r="M38" s="20" t="s">
        <v>41</v>
      </c>
      <c r="N38" s="20" t="s">
        <v>41</v>
      </c>
      <c r="O38" s="20" t="s">
        <v>41</v>
      </c>
      <c r="P38" s="20" t="s">
        <v>41</v>
      </c>
      <c r="Q38" s="20" t="s">
        <v>41</v>
      </c>
      <c r="R38" s="23" t="s">
        <v>41</v>
      </c>
      <c r="S38" s="23" t="s">
        <v>41</v>
      </c>
      <c r="T38" s="23" t="s">
        <v>41</v>
      </c>
      <c r="U38" s="23" t="s">
        <v>41</v>
      </c>
      <c r="V38" s="26" t="s">
        <v>41</v>
      </c>
      <c r="W38" s="26" t="s">
        <v>41</v>
      </c>
      <c r="X38" s="26" t="s">
        <v>41</v>
      </c>
      <c r="Y38" s="26" t="s">
        <v>41</v>
      </c>
      <c r="Z38" s="2">
        <v>50000000</v>
      </c>
      <c r="AA38" s="2"/>
      <c r="AB38" s="2">
        <v>119950000000</v>
      </c>
      <c r="AC38" s="4">
        <f t="shared" si="0"/>
        <v>120000000000</v>
      </c>
    </row>
    <row r="39" spans="2:29" ht="45">
      <c r="B39" s="35">
        <v>32</v>
      </c>
      <c r="C39" s="103"/>
      <c r="D39" s="43" t="s">
        <v>161</v>
      </c>
      <c r="E39" s="43"/>
      <c r="F39" s="43"/>
      <c r="G39" s="43" t="s">
        <v>305</v>
      </c>
      <c r="H39" s="7"/>
      <c r="I39" s="7"/>
      <c r="J39" s="7"/>
      <c r="K39" s="20"/>
      <c r="L39" s="20"/>
      <c r="M39" s="20"/>
      <c r="N39" s="20"/>
      <c r="O39" s="20"/>
      <c r="P39" s="20"/>
      <c r="Q39" s="20"/>
      <c r="R39" s="23"/>
      <c r="S39" s="23"/>
      <c r="T39" s="23"/>
      <c r="U39" s="23"/>
      <c r="V39" s="26"/>
      <c r="W39" s="26"/>
      <c r="X39" s="26"/>
      <c r="Y39" s="26"/>
      <c r="Z39" s="2"/>
      <c r="AA39" s="2"/>
      <c r="AB39" s="2"/>
      <c r="AC39" s="4"/>
    </row>
    <row r="40" spans="2:29" ht="22.5">
      <c r="B40" s="35">
        <v>33</v>
      </c>
      <c r="C40" s="103"/>
      <c r="D40" s="43" t="s">
        <v>22</v>
      </c>
      <c r="E40" s="43" t="s">
        <v>43</v>
      </c>
      <c r="F40" s="43" t="s">
        <v>47</v>
      </c>
      <c r="G40" s="43" t="s">
        <v>273</v>
      </c>
      <c r="H40" s="7" t="s">
        <v>41</v>
      </c>
      <c r="I40" s="1"/>
      <c r="J40" s="1"/>
      <c r="K40" s="10"/>
      <c r="L40" s="20" t="s">
        <v>41</v>
      </c>
      <c r="M40" s="20" t="s">
        <v>41</v>
      </c>
      <c r="N40" s="20" t="s">
        <v>41</v>
      </c>
      <c r="O40" s="20" t="s">
        <v>41</v>
      </c>
      <c r="P40" s="20" t="s">
        <v>41</v>
      </c>
      <c r="Q40" s="20" t="s">
        <v>41</v>
      </c>
      <c r="R40" s="22"/>
      <c r="S40" s="22"/>
      <c r="T40" s="22"/>
      <c r="U40" s="22"/>
      <c r="V40" s="25"/>
      <c r="W40" s="25"/>
      <c r="X40" s="25"/>
      <c r="Y40" s="25"/>
      <c r="Z40" s="2">
        <v>30000000</v>
      </c>
      <c r="AA40" s="2"/>
      <c r="AB40" s="2"/>
      <c r="AC40" s="4">
        <f t="shared" si="0"/>
        <v>30000000</v>
      </c>
    </row>
    <row r="41" spans="2:29" ht="33.75">
      <c r="B41" s="35">
        <v>34</v>
      </c>
      <c r="C41" s="103"/>
      <c r="D41" s="43" t="s">
        <v>272</v>
      </c>
      <c r="E41" s="43" t="s">
        <v>43</v>
      </c>
      <c r="F41" s="43" t="s">
        <v>47</v>
      </c>
      <c r="G41" s="43" t="s">
        <v>200</v>
      </c>
      <c r="H41" s="7" t="s">
        <v>41</v>
      </c>
      <c r="I41" s="1"/>
      <c r="J41" s="1"/>
      <c r="K41" s="20" t="s">
        <v>41</v>
      </c>
      <c r="L41" s="20" t="s">
        <v>41</v>
      </c>
      <c r="M41" s="20"/>
      <c r="N41" s="20"/>
      <c r="O41" s="20"/>
      <c r="P41" s="20"/>
      <c r="Q41" s="20"/>
      <c r="R41" s="22"/>
      <c r="S41" s="22"/>
      <c r="T41" s="22"/>
      <c r="U41" s="22"/>
      <c r="V41" s="25"/>
      <c r="W41" s="25"/>
      <c r="X41" s="25"/>
      <c r="Y41" s="25"/>
      <c r="Z41" s="2">
        <v>300000000</v>
      </c>
      <c r="AA41" s="2"/>
      <c r="AB41" s="2"/>
      <c r="AC41" s="4">
        <f t="shared" si="0"/>
        <v>300000000</v>
      </c>
    </row>
    <row r="42" spans="2:29" ht="33.75">
      <c r="B42" s="35">
        <v>35</v>
      </c>
      <c r="C42" s="103"/>
      <c r="D42" s="43" t="s">
        <v>23</v>
      </c>
      <c r="E42" s="43" t="s">
        <v>43</v>
      </c>
      <c r="F42" s="43" t="s">
        <v>47</v>
      </c>
      <c r="G42" s="43" t="s">
        <v>195</v>
      </c>
      <c r="H42" s="7" t="s">
        <v>41</v>
      </c>
      <c r="I42" s="1"/>
      <c r="J42" s="1"/>
      <c r="K42" s="10"/>
      <c r="L42" s="20" t="s">
        <v>41</v>
      </c>
      <c r="M42" s="20" t="s">
        <v>41</v>
      </c>
      <c r="N42" s="20"/>
      <c r="O42" s="20"/>
      <c r="P42" s="10"/>
      <c r="Q42" s="10"/>
      <c r="R42" s="22"/>
      <c r="S42" s="22"/>
      <c r="T42" s="22"/>
      <c r="U42" s="22"/>
      <c r="V42" s="25"/>
      <c r="W42" s="25"/>
      <c r="X42" s="25"/>
      <c r="Y42" s="25"/>
      <c r="Z42" s="2">
        <v>60000000</v>
      </c>
      <c r="AA42" s="2"/>
      <c r="AB42" s="2"/>
      <c r="AC42" s="4">
        <f t="shared" si="0"/>
        <v>60000000</v>
      </c>
    </row>
    <row r="43" spans="2:29" ht="22.5">
      <c r="B43" s="35">
        <v>36</v>
      </c>
      <c r="C43" s="103"/>
      <c r="D43" s="43" t="s">
        <v>24</v>
      </c>
      <c r="E43" s="43" t="s">
        <v>43</v>
      </c>
      <c r="F43" s="43" t="s">
        <v>47</v>
      </c>
      <c r="G43" s="43" t="s">
        <v>196</v>
      </c>
      <c r="H43" s="7" t="s">
        <v>41</v>
      </c>
      <c r="I43" s="7" t="s">
        <v>41</v>
      </c>
      <c r="J43" s="7" t="s">
        <v>41</v>
      </c>
      <c r="K43" s="20"/>
      <c r="L43" s="20" t="s">
        <v>41</v>
      </c>
      <c r="M43" s="10"/>
      <c r="N43" s="20" t="s">
        <v>41</v>
      </c>
      <c r="O43" s="10"/>
      <c r="P43" s="20" t="s">
        <v>41</v>
      </c>
      <c r="Q43" s="10"/>
      <c r="R43" s="23" t="s">
        <v>41</v>
      </c>
      <c r="S43" s="22"/>
      <c r="T43" s="23" t="s">
        <v>41</v>
      </c>
      <c r="U43" s="22"/>
      <c r="V43" s="26" t="s">
        <v>41</v>
      </c>
      <c r="W43" s="25"/>
      <c r="X43" s="26" t="s">
        <v>41</v>
      </c>
      <c r="Y43" s="25"/>
      <c r="Z43" s="2">
        <v>300000000</v>
      </c>
      <c r="AA43" s="2"/>
      <c r="AB43" s="2"/>
      <c r="AC43" s="4">
        <f t="shared" si="0"/>
        <v>300000000</v>
      </c>
    </row>
    <row r="44" spans="2:29" ht="45">
      <c r="B44" s="35">
        <v>37</v>
      </c>
      <c r="C44" s="103"/>
      <c r="D44" s="43" t="s">
        <v>25</v>
      </c>
      <c r="E44" s="43" t="s">
        <v>49</v>
      </c>
      <c r="F44" s="43" t="s">
        <v>46</v>
      </c>
      <c r="G44" s="43" t="s">
        <v>197</v>
      </c>
      <c r="H44" s="7" t="s">
        <v>41</v>
      </c>
      <c r="I44" s="1"/>
      <c r="J44" s="1"/>
      <c r="K44" s="10"/>
      <c r="L44" s="20"/>
      <c r="M44" s="20" t="s">
        <v>41</v>
      </c>
      <c r="N44" s="20" t="s">
        <v>41</v>
      </c>
      <c r="O44" s="20" t="s">
        <v>41</v>
      </c>
      <c r="P44" s="20" t="s">
        <v>41</v>
      </c>
      <c r="Q44" s="10"/>
      <c r="R44" s="22"/>
      <c r="S44" s="22"/>
      <c r="T44" s="22"/>
      <c r="U44" s="22"/>
      <c r="V44" s="25"/>
      <c r="W44" s="25"/>
      <c r="X44" s="25"/>
      <c r="Y44" s="25"/>
      <c r="Z44" s="2">
        <v>150000000</v>
      </c>
      <c r="AA44" s="2"/>
      <c r="AB44" s="2">
        <v>50000000</v>
      </c>
      <c r="AC44" s="4">
        <f t="shared" si="0"/>
        <v>200000000</v>
      </c>
    </row>
    <row r="45" spans="2:29" ht="56.25">
      <c r="B45" s="35">
        <v>38</v>
      </c>
      <c r="C45" s="103"/>
      <c r="D45" s="43" t="s">
        <v>65</v>
      </c>
      <c r="E45" s="43" t="s">
        <v>64</v>
      </c>
      <c r="F45" s="43" t="s">
        <v>46</v>
      </c>
      <c r="G45" s="43" t="s">
        <v>198</v>
      </c>
      <c r="H45" s="7" t="s">
        <v>41</v>
      </c>
      <c r="I45" s="1"/>
      <c r="J45" s="1"/>
      <c r="K45" s="10"/>
      <c r="L45" s="20" t="s">
        <v>41</v>
      </c>
      <c r="M45" s="20"/>
      <c r="N45" s="20"/>
      <c r="O45" s="20"/>
      <c r="P45" s="10"/>
      <c r="Q45" s="10"/>
      <c r="R45" s="22"/>
      <c r="S45" s="22"/>
      <c r="T45" s="22"/>
      <c r="U45" s="22"/>
      <c r="V45" s="25"/>
      <c r="W45" s="25"/>
      <c r="X45" s="25"/>
      <c r="Y45" s="25"/>
      <c r="Z45" s="2">
        <v>1000000000</v>
      </c>
      <c r="AA45" s="2"/>
      <c r="AB45" s="2">
        <v>3500000000</v>
      </c>
      <c r="AC45" s="4">
        <f t="shared" si="0"/>
        <v>4500000000</v>
      </c>
    </row>
    <row r="46" spans="2:29" ht="56.25">
      <c r="B46" s="35">
        <v>39</v>
      </c>
      <c r="C46" s="103"/>
      <c r="D46" s="43" t="s">
        <v>67</v>
      </c>
      <c r="E46" s="43" t="s">
        <v>64</v>
      </c>
      <c r="F46" s="43" t="s">
        <v>46</v>
      </c>
      <c r="G46" s="43" t="s">
        <v>294</v>
      </c>
      <c r="H46" s="7" t="s">
        <v>41</v>
      </c>
      <c r="I46" s="7"/>
      <c r="J46" s="1"/>
      <c r="K46" s="10"/>
      <c r="L46" s="20" t="s">
        <v>41</v>
      </c>
      <c r="M46" s="20" t="s">
        <v>41</v>
      </c>
      <c r="N46" s="20"/>
      <c r="O46" s="20"/>
      <c r="P46" s="20"/>
      <c r="Q46" s="20"/>
      <c r="R46" s="23"/>
      <c r="S46" s="23"/>
      <c r="T46" s="22"/>
      <c r="U46" s="22"/>
      <c r="V46" s="25"/>
      <c r="W46" s="25"/>
      <c r="X46" s="25"/>
      <c r="Y46" s="25"/>
      <c r="Z46" s="2">
        <v>1000000000</v>
      </c>
      <c r="AA46" s="2"/>
      <c r="AB46" s="2">
        <v>99000000000</v>
      </c>
      <c r="AC46" s="4">
        <f t="shared" si="0"/>
        <v>100000000000</v>
      </c>
    </row>
    <row r="47" spans="2:29" ht="71.25" customHeight="1">
      <c r="B47" s="35">
        <v>40</v>
      </c>
      <c r="C47" s="103"/>
      <c r="D47" s="43" t="s">
        <v>26</v>
      </c>
      <c r="E47" s="43" t="s">
        <v>63</v>
      </c>
      <c r="F47" s="43" t="s">
        <v>46</v>
      </c>
      <c r="G47" s="43" t="s">
        <v>306</v>
      </c>
      <c r="H47" s="7" t="s">
        <v>41</v>
      </c>
      <c r="I47" s="7"/>
      <c r="J47" s="1"/>
      <c r="K47" s="10"/>
      <c r="L47" s="20" t="s">
        <v>41</v>
      </c>
      <c r="M47" s="20" t="s">
        <v>41</v>
      </c>
      <c r="N47" s="20" t="s">
        <v>41</v>
      </c>
      <c r="O47" s="20" t="s">
        <v>41</v>
      </c>
      <c r="P47" s="20" t="s">
        <v>41</v>
      </c>
      <c r="Q47" s="20" t="s">
        <v>41</v>
      </c>
      <c r="R47" s="23"/>
      <c r="S47" s="23"/>
      <c r="T47" s="23"/>
      <c r="U47" s="22"/>
      <c r="V47" s="25"/>
      <c r="W47" s="25"/>
      <c r="X47" s="25"/>
      <c r="Y47" s="25"/>
      <c r="Z47" s="2">
        <v>200000000</v>
      </c>
      <c r="AA47" s="2"/>
      <c r="AB47" s="2">
        <v>200000000</v>
      </c>
      <c r="AC47" s="4">
        <f t="shared" si="0"/>
        <v>400000000</v>
      </c>
    </row>
    <row r="48" spans="2:29" ht="45">
      <c r="B48" s="35">
        <v>41</v>
      </c>
      <c r="C48" s="103"/>
      <c r="D48" s="43" t="s">
        <v>27</v>
      </c>
      <c r="E48" s="43" t="s">
        <v>60</v>
      </c>
      <c r="F48" s="43" t="s">
        <v>46</v>
      </c>
      <c r="G48" s="43" t="s">
        <v>202</v>
      </c>
      <c r="H48" s="7" t="s">
        <v>41</v>
      </c>
      <c r="I48" s="7" t="s">
        <v>41</v>
      </c>
      <c r="J48" s="7"/>
      <c r="K48" s="10"/>
      <c r="L48" s="10"/>
      <c r="M48" s="10"/>
      <c r="N48" s="20" t="s">
        <v>41</v>
      </c>
      <c r="O48" s="20" t="s">
        <v>41</v>
      </c>
      <c r="P48" s="20" t="s">
        <v>41</v>
      </c>
      <c r="Q48" s="20" t="s">
        <v>41</v>
      </c>
      <c r="R48" s="23" t="s">
        <v>41</v>
      </c>
      <c r="S48" s="23" t="s">
        <v>41</v>
      </c>
      <c r="T48" s="23" t="s">
        <v>41</v>
      </c>
      <c r="U48" s="23" t="s">
        <v>41</v>
      </c>
      <c r="V48" s="26"/>
      <c r="W48" s="26"/>
      <c r="X48" s="26"/>
      <c r="Y48" s="26"/>
      <c r="Z48" s="2">
        <v>5000000000</v>
      </c>
      <c r="AA48" s="2"/>
      <c r="AB48" s="2">
        <v>10000000000</v>
      </c>
      <c r="AC48" s="4">
        <f t="shared" si="0"/>
        <v>15000000000</v>
      </c>
    </row>
    <row r="49" spans="2:29" ht="33.75">
      <c r="B49" s="35">
        <v>42</v>
      </c>
      <c r="C49" s="103"/>
      <c r="D49" s="43" t="s">
        <v>48</v>
      </c>
      <c r="E49" s="43" t="s">
        <v>61</v>
      </c>
      <c r="F49" s="43" t="s">
        <v>46</v>
      </c>
      <c r="G49" s="43" t="s">
        <v>199</v>
      </c>
      <c r="H49" s="7" t="s">
        <v>41</v>
      </c>
      <c r="I49" s="1"/>
      <c r="J49" s="1"/>
      <c r="K49" s="10"/>
      <c r="L49" s="20" t="s">
        <v>41</v>
      </c>
      <c r="M49" s="20" t="s">
        <v>41</v>
      </c>
      <c r="N49" s="20" t="s">
        <v>41</v>
      </c>
      <c r="O49" s="20"/>
      <c r="P49" s="20"/>
      <c r="Q49" s="20"/>
      <c r="R49" s="22"/>
      <c r="S49" s="22"/>
      <c r="T49" s="22"/>
      <c r="U49" s="22"/>
      <c r="V49" s="25"/>
      <c r="W49" s="25"/>
      <c r="X49" s="25"/>
      <c r="Y49" s="25"/>
      <c r="Z49" s="2">
        <v>50000000</v>
      </c>
      <c r="AA49" s="2"/>
      <c r="AB49" s="2">
        <v>50000000</v>
      </c>
      <c r="AC49" s="4">
        <f t="shared" si="0"/>
        <v>100000000</v>
      </c>
    </row>
    <row r="50" spans="2:29" ht="33.75">
      <c r="B50" s="35">
        <v>43</v>
      </c>
      <c r="C50" s="104"/>
      <c r="D50" s="43" t="s">
        <v>28</v>
      </c>
      <c r="E50" s="43" t="s">
        <v>62</v>
      </c>
      <c r="F50" s="43" t="s">
        <v>46</v>
      </c>
      <c r="G50" s="43" t="s">
        <v>199</v>
      </c>
      <c r="H50" s="7" t="s">
        <v>41</v>
      </c>
      <c r="I50" s="7" t="s">
        <v>41</v>
      </c>
      <c r="J50" s="1"/>
      <c r="K50" s="10"/>
      <c r="L50" s="10"/>
      <c r="M50" s="10"/>
      <c r="N50" s="10"/>
      <c r="O50" s="10"/>
      <c r="P50" s="10"/>
      <c r="Q50" s="20" t="s">
        <v>41</v>
      </c>
      <c r="R50" s="23" t="s">
        <v>41</v>
      </c>
      <c r="S50" s="23" t="s">
        <v>41</v>
      </c>
      <c r="T50" s="22"/>
      <c r="U50" s="22"/>
      <c r="V50" s="25"/>
      <c r="W50" s="25"/>
      <c r="X50" s="25"/>
      <c r="Y50" s="25"/>
      <c r="Z50" s="2">
        <v>50000000</v>
      </c>
      <c r="AA50" s="2"/>
      <c r="AB50" s="2">
        <v>30000000</v>
      </c>
      <c r="AC50" s="4">
        <f t="shared" si="0"/>
        <v>80000000</v>
      </c>
    </row>
    <row r="51" spans="2:29" ht="33.75">
      <c r="B51" s="35">
        <v>44</v>
      </c>
      <c r="C51" s="105" t="s">
        <v>10</v>
      </c>
      <c r="D51" s="44" t="s">
        <v>51</v>
      </c>
      <c r="E51" s="44" t="s">
        <v>43</v>
      </c>
      <c r="F51" s="44" t="s">
        <v>47</v>
      </c>
      <c r="G51" s="44" t="s">
        <v>274</v>
      </c>
      <c r="H51" s="7" t="s">
        <v>41</v>
      </c>
      <c r="I51" s="1"/>
      <c r="J51" s="1"/>
      <c r="K51" s="10"/>
      <c r="L51" s="20" t="s">
        <v>41</v>
      </c>
      <c r="M51" s="20"/>
      <c r="N51" s="20"/>
      <c r="O51" s="20"/>
      <c r="P51" s="10"/>
      <c r="Q51" s="10"/>
      <c r="R51" s="22"/>
      <c r="S51" s="22"/>
      <c r="T51" s="22"/>
      <c r="U51" s="22"/>
      <c r="V51" s="25"/>
      <c r="W51" s="25"/>
      <c r="X51" s="25"/>
      <c r="Y51" s="25"/>
      <c r="Z51" s="2">
        <v>120000000</v>
      </c>
      <c r="AA51" s="2"/>
      <c r="AB51" s="2"/>
      <c r="AC51" s="4">
        <f t="shared" si="0"/>
        <v>120000000</v>
      </c>
    </row>
    <row r="52" spans="2:29" ht="249.75" customHeight="1">
      <c r="B52" s="35">
        <v>45</v>
      </c>
      <c r="C52" s="106"/>
      <c r="D52" s="44" t="s">
        <v>181</v>
      </c>
      <c r="E52" s="44" t="s">
        <v>43</v>
      </c>
      <c r="F52" s="44" t="s">
        <v>47</v>
      </c>
      <c r="G52" s="44" t="s">
        <v>297</v>
      </c>
      <c r="H52" s="7" t="s">
        <v>41</v>
      </c>
      <c r="I52" s="7" t="s">
        <v>41</v>
      </c>
      <c r="J52" s="7" t="s">
        <v>41</v>
      </c>
      <c r="K52" s="20" t="s">
        <v>41</v>
      </c>
      <c r="L52" s="20" t="s">
        <v>41</v>
      </c>
      <c r="M52" s="20" t="s">
        <v>41</v>
      </c>
      <c r="N52" s="20" t="s">
        <v>41</v>
      </c>
      <c r="O52" s="20" t="s">
        <v>41</v>
      </c>
      <c r="P52" s="20" t="s">
        <v>41</v>
      </c>
      <c r="Q52" s="20" t="s">
        <v>41</v>
      </c>
      <c r="R52" s="23" t="s">
        <v>41</v>
      </c>
      <c r="S52" s="23" t="s">
        <v>41</v>
      </c>
      <c r="T52" s="23" t="s">
        <v>41</v>
      </c>
      <c r="U52" s="23" t="s">
        <v>41</v>
      </c>
      <c r="V52" s="26" t="s">
        <v>41</v>
      </c>
      <c r="W52" s="26" t="s">
        <v>41</v>
      </c>
      <c r="X52" s="26" t="s">
        <v>41</v>
      </c>
      <c r="Y52" s="26" t="s">
        <v>41</v>
      </c>
      <c r="Z52" s="2">
        <v>8000000000</v>
      </c>
      <c r="AA52" s="2"/>
      <c r="AB52" s="2"/>
      <c r="AC52" s="4">
        <f t="shared" si="0"/>
        <v>8000000000</v>
      </c>
    </row>
    <row r="53" spans="2:29" ht="22.5">
      <c r="B53" s="35">
        <v>46</v>
      </c>
      <c r="C53" s="106"/>
      <c r="D53" s="44" t="s">
        <v>79</v>
      </c>
      <c r="E53" s="44" t="s">
        <v>80</v>
      </c>
      <c r="F53" s="44" t="s">
        <v>46</v>
      </c>
      <c r="G53" s="44" t="s">
        <v>242</v>
      </c>
      <c r="H53" s="7" t="s">
        <v>41</v>
      </c>
      <c r="I53" s="7"/>
      <c r="J53" s="7"/>
      <c r="K53" s="20" t="s">
        <v>41</v>
      </c>
      <c r="L53" s="20"/>
      <c r="M53" s="20"/>
      <c r="N53" s="20"/>
      <c r="O53" s="20"/>
      <c r="P53" s="20"/>
      <c r="Q53" s="20"/>
      <c r="R53" s="23"/>
      <c r="S53" s="23"/>
      <c r="T53" s="23"/>
      <c r="U53" s="23"/>
      <c r="V53" s="26"/>
      <c r="W53" s="26"/>
      <c r="X53" s="26"/>
      <c r="Y53" s="26"/>
      <c r="Z53" s="2">
        <v>45000000</v>
      </c>
      <c r="AA53" s="2"/>
      <c r="AB53" s="2">
        <v>105000000</v>
      </c>
      <c r="AC53" s="4">
        <f t="shared" si="0"/>
        <v>150000000</v>
      </c>
    </row>
    <row r="54" spans="2:29" ht="67.5">
      <c r="B54" s="35">
        <v>47</v>
      </c>
      <c r="C54" s="106"/>
      <c r="D54" s="44" t="s">
        <v>180</v>
      </c>
      <c r="E54" s="44" t="s">
        <v>43</v>
      </c>
      <c r="F54" s="44" t="s">
        <v>47</v>
      </c>
      <c r="G54" s="44" t="s">
        <v>275</v>
      </c>
      <c r="H54" s="7" t="s">
        <v>41</v>
      </c>
      <c r="I54" s="7" t="s">
        <v>41</v>
      </c>
      <c r="J54" s="7" t="s">
        <v>41</v>
      </c>
      <c r="K54" s="20" t="s">
        <v>41</v>
      </c>
      <c r="L54" s="20" t="s">
        <v>41</v>
      </c>
      <c r="M54" s="20" t="s">
        <v>41</v>
      </c>
      <c r="N54" s="20" t="s">
        <v>41</v>
      </c>
      <c r="O54" s="20" t="s">
        <v>41</v>
      </c>
      <c r="P54" s="20" t="s">
        <v>41</v>
      </c>
      <c r="Q54" s="20" t="s">
        <v>41</v>
      </c>
      <c r="R54" s="23" t="s">
        <v>41</v>
      </c>
      <c r="S54" s="23" t="s">
        <v>41</v>
      </c>
      <c r="T54" s="23" t="s">
        <v>41</v>
      </c>
      <c r="U54" s="23" t="s">
        <v>41</v>
      </c>
      <c r="V54" s="26" t="s">
        <v>41</v>
      </c>
      <c r="W54" s="26" t="s">
        <v>41</v>
      </c>
      <c r="X54" s="26" t="s">
        <v>41</v>
      </c>
      <c r="Y54" s="26" t="s">
        <v>41</v>
      </c>
      <c r="Z54" s="2">
        <v>600000000</v>
      </c>
      <c r="AA54" s="2"/>
      <c r="AB54" s="2"/>
      <c r="AC54" s="4">
        <f t="shared" si="0"/>
        <v>600000000</v>
      </c>
    </row>
    <row r="55" spans="2:29" ht="78.75">
      <c r="B55" s="35">
        <v>48</v>
      </c>
      <c r="C55" s="106"/>
      <c r="D55" s="44" t="s">
        <v>81</v>
      </c>
      <c r="E55" s="44" t="s">
        <v>43</v>
      </c>
      <c r="F55" s="44" t="s">
        <v>47</v>
      </c>
      <c r="G55" s="44" t="s">
        <v>252</v>
      </c>
      <c r="H55" s="7" t="s">
        <v>41</v>
      </c>
      <c r="I55" s="7"/>
      <c r="J55" s="7"/>
      <c r="K55" s="20" t="s">
        <v>41</v>
      </c>
      <c r="L55" s="20" t="s">
        <v>41</v>
      </c>
      <c r="M55" s="20"/>
      <c r="N55" s="20"/>
      <c r="O55" s="20"/>
      <c r="P55" s="20"/>
      <c r="Q55" s="20"/>
      <c r="R55" s="23"/>
      <c r="S55" s="23"/>
      <c r="T55" s="23"/>
      <c r="U55" s="23"/>
      <c r="V55" s="26"/>
      <c r="W55" s="26"/>
      <c r="X55" s="26"/>
      <c r="Y55" s="26"/>
      <c r="Z55" s="2">
        <v>100000000</v>
      </c>
      <c r="AA55" s="2"/>
      <c r="AB55" s="2"/>
      <c r="AC55" s="4">
        <f t="shared" si="0"/>
        <v>100000000</v>
      </c>
    </row>
    <row r="56" spans="2:29" ht="22.5">
      <c r="B56" s="35">
        <v>49</v>
      </c>
      <c r="C56" s="106"/>
      <c r="D56" s="44" t="s">
        <v>82</v>
      </c>
      <c r="E56" s="44" t="s">
        <v>43</v>
      </c>
      <c r="F56" s="44" t="s">
        <v>47</v>
      </c>
      <c r="G56" s="44" t="s">
        <v>206</v>
      </c>
      <c r="H56" s="7" t="s">
        <v>41</v>
      </c>
      <c r="I56" s="7"/>
      <c r="J56" s="7"/>
      <c r="K56" s="20"/>
      <c r="L56" s="20"/>
      <c r="M56" s="20" t="s">
        <v>41</v>
      </c>
      <c r="N56" s="20" t="s">
        <v>41</v>
      </c>
      <c r="O56" s="20"/>
      <c r="P56" s="20"/>
      <c r="Q56" s="20"/>
      <c r="R56" s="23"/>
      <c r="S56" s="23"/>
      <c r="T56" s="23"/>
      <c r="U56" s="23"/>
      <c r="V56" s="26"/>
      <c r="W56" s="26"/>
      <c r="X56" s="26"/>
      <c r="Y56" s="26"/>
      <c r="Z56" s="2">
        <v>300000000</v>
      </c>
      <c r="AA56" s="2"/>
      <c r="AB56" s="2"/>
      <c r="AC56" s="4">
        <f t="shared" si="0"/>
        <v>300000000</v>
      </c>
    </row>
    <row r="57" spans="2:29" ht="33.75">
      <c r="B57" s="35">
        <v>50</v>
      </c>
      <c r="C57" s="106"/>
      <c r="D57" s="44" t="s">
        <v>29</v>
      </c>
      <c r="E57" s="44" t="s">
        <v>43</v>
      </c>
      <c r="F57" s="44" t="s">
        <v>47</v>
      </c>
      <c r="G57" s="44" t="s">
        <v>204</v>
      </c>
      <c r="H57" s="7" t="s">
        <v>41</v>
      </c>
      <c r="I57" s="1"/>
      <c r="J57" s="1"/>
      <c r="K57" s="20" t="s">
        <v>41</v>
      </c>
      <c r="L57" s="20" t="s">
        <v>41</v>
      </c>
      <c r="M57" s="20"/>
      <c r="N57" s="20"/>
      <c r="O57" s="20"/>
      <c r="P57" s="10"/>
      <c r="Q57" s="10"/>
      <c r="R57" s="22"/>
      <c r="S57" s="22"/>
      <c r="T57" s="22"/>
      <c r="U57" s="22"/>
      <c r="V57" s="25"/>
      <c r="W57" s="25"/>
      <c r="X57" s="25"/>
      <c r="Y57" s="25"/>
      <c r="Z57" s="2">
        <v>1000000000</v>
      </c>
      <c r="AA57" s="2"/>
      <c r="AB57" s="2"/>
      <c r="AC57" s="4">
        <f t="shared" si="0"/>
        <v>1000000000</v>
      </c>
    </row>
    <row r="58" spans="2:29" ht="33.75">
      <c r="B58" s="35">
        <v>51</v>
      </c>
      <c r="C58" s="106"/>
      <c r="D58" s="44" t="s">
        <v>83</v>
      </c>
      <c r="E58" s="44" t="s">
        <v>43</v>
      </c>
      <c r="F58" s="44" t="s">
        <v>47</v>
      </c>
      <c r="G58" s="44" t="s">
        <v>205</v>
      </c>
      <c r="H58" s="7" t="s">
        <v>41</v>
      </c>
      <c r="I58" s="7"/>
      <c r="J58" s="1"/>
      <c r="K58" s="20"/>
      <c r="L58" s="20"/>
      <c r="M58" s="20"/>
      <c r="N58" s="20" t="s">
        <v>41</v>
      </c>
      <c r="O58" s="20" t="s">
        <v>41</v>
      </c>
      <c r="P58" s="10"/>
      <c r="Q58" s="10"/>
      <c r="R58" s="22"/>
      <c r="S58" s="23"/>
      <c r="T58" s="22"/>
      <c r="U58" s="22"/>
      <c r="V58" s="25"/>
      <c r="W58" s="25"/>
      <c r="X58" s="25"/>
      <c r="Y58" s="25"/>
      <c r="Z58" s="2">
        <v>60000000</v>
      </c>
      <c r="AA58" s="2"/>
      <c r="AB58" s="2"/>
      <c r="AC58" s="4">
        <f t="shared" si="0"/>
        <v>60000000</v>
      </c>
    </row>
    <row r="59" spans="2:29" ht="33.75">
      <c r="B59" s="35">
        <v>52</v>
      </c>
      <c r="C59" s="106"/>
      <c r="D59" s="44" t="s">
        <v>84</v>
      </c>
      <c r="E59" s="44" t="s">
        <v>43</v>
      </c>
      <c r="F59" s="44" t="s">
        <v>47</v>
      </c>
      <c r="G59" s="44" t="s">
        <v>243</v>
      </c>
      <c r="H59" s="7" t="s">
        <v>41</v>
      </c>
      <c r="I59" s="7" t="s">
        <v>41</v>
      </c>
      <c r="J59" s="1"/>
      <c r="K59" s="20"/>
      <c r="L59" s="20"/>
      <c r="M59" s="20"/>
      <c r="N59" s="20"/>
      <c r="O59" s="20" t="s">
        <v>41</v>
      </c>
      <c r="P59" s="20" t="s">
        <v>41</v>
      </c>
      <c r="Q59" s="20" t="s">
        <v>41</v>
      </c>
      <c r="R59" s="22"/>
      <c r="S59" s="23"/>
      <c r="T59" s="22"/>
      <c r="U59" s="22"/>
      <c r="V59" s="25"/>
      <c r="W59" s="25"/>
      <c r="X59" s="25"/>
      <c r="Y59" s="25"/>
      <c r="Z59" s="2">
        <v>10000000000</v>
      </c>
      <c r="AA59" s="2"/>
      <c r="AB59" s="2"/>
      <c r="AC59" s="4">
        <f t="shared" si="0"/>
        <v>10000000000</v>
      </c>
    </row>
    <row r="60" spans="2:29" ht="26.25" customHeight="1">
      <c r="B60" s="35">
        <v>53</v>
      </c>
      <c r="C60" s="106"/>
      <c r="D60" s="44" t="s">
        <v>85</v>
      </c>
      <c r="E60" s="44" t="s">
        <v>43</v>
      </c>
      <c r="F60" s="44" t="s">
        <v>47</v>
      </c>
      <c r="G60" s="44" t="s">
        <v>207</v>
      </c>
      <c r="H60" s="7"/>
      <c r="I60" s="7"/>
      <c r="J60" s="7" t="s">
        <v>41</v>
      </c>
      <c r="K60" s="20"/>
      <c r="L60" s="20"/>
      <c r="M60" s="20"/>
      <c r="N60" s="20"/>
      <c r="O60" s="20" t="s">
        <v>41</v>
      </c>
      <c r="P60" s="20" t="s">
        <v>41</v>
      </c>
      <c r="Q60" s="20"/>
      <c r="R60" s="23"/>
      <c r="S60" s="23"/>
      <c r="T60" s="23"/>
      <c r="U60" s="23"/>
      <c r="V60" s="26"/>
      <c r="W60" s="26"/>
      <c r="X60" s="26"/>
      <c r="Y60" s="26"/>
      <c r="Z60" s="2">
        <v>360000000</v>
      </c>
      <c r="AA60" s="2"/>
      <c r="AB60" s="2"/>
      <c r="AC60" s="4">
        <f>SUM(Z60:AB60)</f>
        <v>360000000</v>
      </c>
    </row>
    <row r="61" spans="2:29" ht="21.75" customHeight="1">
      <c r="B61" s="35">
        <v>54</v>
      </c>
      <c r="C61" s="106"/>
      <c r="D61" s="44" t="s">
        <v>86</v>
      </c>
      <c r="E61" s="44" t="s">
        <v>43</v>
      </c>
      <c r="F61" s="44" t="s">
        <v>47</v>
      </c>
      <c r="G61" s="44" t="s">
        <v>217</v>
      </c>
      <c r="H61" s="7" t="s">
        <v>41</v>
      </c>
      <c r="I61" s="7"/>
      <c r="J61" s="7"/>
      <c r="K61" s="20" t="s">
        <v>41</v>
      </c>
      <c r="L61" s="20" t="s">
        <v>41</v>
      </c>
      <c r="M61" s="20"/>
      <c r="N61" s="20"/>
      <c r="O61" s="20"/>
      <c r="P61" s="20"/>
      <c r="Q61" s="20"/>
      <c r="R61" s="23"/>
      <c r="S61" s="23"/>
      <c r="T61" s="23"/>
      <c r="U61" s="23"/>
      <c r="V61" s="26"/>
      <c r="W61" s="26"/>
      <c r="X61" s="26"/>
      <c r="Y61" s="26"/>
      <c r="Z61" s="2">
        <v>110000000</v>
      </c>
      <c r="AA61" s="2"/>
      <c r="AB61" s="2"/>
      <c r="AC61" s="4">
        <f>SUM(Z61:AB61)</f>
        <v>110000000</v>
      </c>
    </row>
    <row r="62" spans="2:29" ht="22.5">
      <c r="B62" s="35">
        <v>55</v>
      </c>
      <c r="C62" s="106"/>
      <c r="D62" s="44" t="s">
        <v>89</v>
      </c>
      <c r="E62" s="44" t="s">
        <v>43</v>
      </c>
      <c r="F62" s="44" t="s">
        <v>47</v>
      </c>
      <c r="G62" s="44" t="s">
        <v>218</v>
      </c>
      <c r="H62" s="7"/>
      <c r="I62" s="7" t="s">
        <v>41</v>
      </c>
      <c r="J62" s="7"/>
      <c r="K62" s="20"/>
      <c r="L62" s="20"/>
      <c r="M62" s="20"/>
      <c r="N62" s="20"/>
      <c r="O62" s="20"/>
      <c r="P62" s="10"/>
      <c r="Q62" s="10"/>
      <c r="R62" s="23" t="s">
        <v>41</v>
      </c>
      <c r="S62" s="23" t="s">
        <v>41</v>
      </c>
      <c r="T62" s="22"/>
      <c r="U62" s="22"/>
      <c r="V62" s="25"/>
      <c r="W62" s="25"/>
      <c r="X62" s="26"/>
      <c r="Y62" s="25"/>
      <c r="Z62" s="2">
        <v>340000000</v>
      </c>
      <c r="AA62" s="2"/>
      <c r="AB62" s="2"/>
      <c r="AC62" s="4">
        <f>SUM(Z62:AB62)</f>
        <v>340000000</v>
      </c>
    </row>
    <row r="63" spans="2:29" ht="33.75">
      <c r="B63" s="35">
        <v>56</v>
      </c>
      <c r="C63" s="106"/>
      <c r="D63" s="44" t="s">
        <v>30</v>
      </c>
      <c r="E63" s="44" t="s">
        <v>43</v>
      </c>
      <c r="F63" s="44" t="s">
        <v>47</v>
      </c>
      <c r="G63" s="44" t="s">
        <v>206</v>
      </c>
      <c r="H63" s="7" t="s">
        <v>41</v>
      </c>
      <c r="I63" s="7"/>
      <c r="J63" s="1"/>
      <c r="K63" s="10"/>
      <c r="L63" s="10"/>
      <c r="M63" s="20" t="s">
        <v>41</v>
      </c>
      <c r="N63" s="20" t="s">
        <v>41</v>
      </c>
      <c r="O63" s="20" t="s">
        <v>41</v>
      </c>
      <c r="P63" s="20"/>
      <c r="Q63" s="10"/>
      <c r="R63" s="23"/>
      <c r="S63" s="22"/>
      <c r="T63" s="23"/>
      <c r="U63" s="22"/>
      <c r="V63" s="25"/>
      <c r="W63" s="25"/>
      <c r="X63" s="25"/>
      <c r="Y63" s="25"/>
      <c r="Z63" s="2">
        <v>12000000000</v>
      </c>
      <c r="AA63" s="2"/>
      <c r="AB63" s="2"/>
      <c r="AC63" s="4">
        <f t="shared" si="0"/>
        <v>12000000000</v>
      </c>
    </row>
    <row r="64" spans="2:29" ht="33.75">
      <c r="B64" s="35">
        <v>57</v>
      </c>
      <c r="C64" s="106"/>
      <c r="D64" s="44" t="s">
        <v>31</v>
      </c>
      <c r="E64" s="44" t="s">
        <v>43</v>
      </c>
      <c r="F64" s="44" t="s">
        <v>47</v>
      </c>
      <c r="G64" s="44" t="s">
        <v>206</v>
      </c>
      <c r="H64" s="1"/>
      <c r="I64" s="7" t="s">
        <v>41</v>
      </c>
      <c r="J64" s="7" t="s">
        <v>41</v>
      </c>
      <c r="K64" s="10"/>
      <c r="L64" s="10"/>
      <c r="M64" s="10"/>
      <c r="N64" s="10"/>
      <c r="O64" s="10"/>
      <c r="P64" s="10"/>
      <c r="Q64" s="10"/>
      <c r="R64" s="23" t="s">
        <v>41</v>
      </c>
      <c r="S64" s="23" t="s">
        <v>41</v>
      </c>
      <c r="T64" s="23" t="s">
        <v>41</v>
      </c>
      <c r="U64" s="23" t="s">
        <v>41</v>
      </c>
      <c r="V64" s="26" t="s">
        <v>41</v>
      </c>
      <c r="W64" s="25"/>
      <c r="X64" s="25"/>
      <c r="Y64" s="25"/>
      <c r="Z64" s="2">
        <v>22000000000</v>
      </c>
      <c r="AA64" s="2"/>
      <c r="AB64" s="2"/>
      <c r="AC64" s="4">
        <f t="shared" si="0"/>
        <v>22000000000</v>
      </c>
    </row>
    <row r="65" spans="2:29" ht="22.5">
      <c r="B65" s="35">
        <v>58</v>
      </c>
      <c r="C65" s="106"/>
      <c r="D65" s="44" t="s">
        <v>90</v>
      </c>
      <c r="E65" s="44" t="s">
        <v>91</v>
      </c>
      <c r="F65" s="44" t="s">
        <v>46</v>
      </c>
      <c r="G65" s="44" t="s">
        <v>244</v>
      </c>
      <c r="H65" s="7" t="s">
        <v>41</v>
      </c>
      <c r="I65" s="7" t="s">
        <v>41</v>
      </c>
      <c r="J65" s="7"/>
      <c r="K65" s="10"/>
      <c r="L65" s="10"/>
      <c r="M65" s="10"/>
      <c r="N65" s="10"/>
      <c r="O65" s="10"/>
      <c r="P65" s="20" t="s">
        <v>41</v>
      </c>
      <c r="Q65" s="20" t="s">
        <v>41</v>
      </c>
      <c r="R65" s="23" t="s">
        <v>41</v>
      </c>
      <c r="S65" s="23" t="s">
        <v>41</v>
      </c>
      <c r="T65" s="22"/>
      <c r="U65" s="22"/>
      <c r="V65" s="26"/>
      <c r="W65" s="25"/>
      <c r="X65" s="25"/>
      <c r="Y65" s="25"/>
      <c r="Z65" s="2">
        <v>18000000000</v>
      </c>
      <c r="AA65" s="2"/>
      <c r="AB65" s="2"/>
      <c r="AC65" s="4">
        <f t="shared" si="0"/>
        <v>18000000000</v>
      </c>
    </row>
    <row r="66" spans="2:29" ht="33.75">
      <c r="B66" s="35">
        <v>59</v>
      </c>
      <c r="C66" s="106"/>
      <c r="D66" s="44" t="s">
        <v>92</v>
      </c>
      <c r="E66" s="44" t="s">
        <v>91</v>
      </c>
      <c r="F66" s="44" t="s">
        <v>46</v>
      </c>
      <c r="G66" s="44" t="s">
        <v>291</v>
      </c>
      <c r="H66" s="1"/>
      <c r="I66" s="7" t="s">
        <v>41</v>
      </c>
      <c r="J66" s="7"/>
      <c r="K66" s="10"/>
      <c r="L66" s="10"/>
      <c r="M66" s="10"/>
      <c r="N66" s="10"/>
      <c r="O66" s="10"/>
      <c r="P66" s="10"/>
      <c r="Q66" s="10"/>
      <c r="R66" s="23" t="s">
        <v>41</v>
      </c>
      <c r="S66" s="22"/>
      <c r="T66" s="22"/>
      <c r="U66" s="22"/>
      <c r="V66" s="26"/>
      <c r="W66" s="25"/>
      <c r="X66" s="25"/>
      <c r="Y66" s="25"/>
      <c r="Z66" s="2">
        <v>3500000000</v>
      </c>
      <c r="AA66" s="2"/>
      <c r="AB66" s="2"/>
      <c r="AC66" s="4">
        <f t="shared" si="0"/>
        <v>3500000000</v>
      </c>
    </row>
    <row r="67" spans="2:29" ht="22.5">
      <c r="B67" s="35">
        <v>60</v>
      </c>
      <c r="C67" s="106"/>
      <c r="D67" s="44" t="s">
        <v>93</v>
      </c>
      <c r="E67" s="44" t="s">
        <v>43</v>
      </c>
      <c r="F67" s="44" t="s">
        <v>47</v>
      </c>
      <c r="G67" s="44" t="s">
        <v>194</v>
      </c>
      <c r="H67" s="7" t="s">
        <v>41</v>
      </c>
      <c r="I67" s="7"/>
      <c r="J67" s="7"/>
      <c r="K67" s="10"/>
      <c r="L67" s="10"/>
      <c r="M67" s="10"/>
      <c r="N67" s="20" t="s">
        <v>41</v>
      </c>
      <c r="O67" s="20" t="s">
        <v>41</v>
      </c>
      <c r="P67" s="20" t="s">
        <v>41</v>
      </c>
      <c r="Q67" s="20" t="s">
        <v>41</v>
      </c>
      <c r="R67" s="23"/>
      <c r="S67" s="22"/>
      <c r="T67" s="22"/>
      <c r="U67" s="22"/>
      <c r="V67" s="26"/>
      <c r="W67" s="25"/>
      <c r="X67" s="25"/>
      <c r="Y67" s="25"/>
      <c r="Z67" s="2">
        <v>1200000000</v>
      </c>
      <c r="AA67" s="2"/>
      <c r="AB67" s="2"/>
      <c r="AC67" s="4">
        <f t="shared" si="0"/>
        <v>1200000000</v>
      </c>
    </row>
    <row r="68" spans="2:29" ht="22.5" customHeight="1">
      <c r="B68" s="35">
        <v>61</v>
      </c>
      <c r="C68" s="106"/>
      <c r="D68" s="44" t="s">
        <v>87</v>
      </c>
      <c r="E68" s="44" t="s">
        <v>43</v>
      </c>
      <c r="F68" s="44" t="s">
        <v>47</v>
      </c>
      <c r="G68" s="44" t="s">
        <v>206</v>
      </c>
      <c r="H68" s="7"/>
      <c r="I68" s="1"/>
      <c r="J68" s="7" t="s">
        <v>41</v>
      </c>
      <c r="K68" s="10"/>
      <c r="L68" s="10"/>
      <c r="M68" s="10"/>
      <c r="N68" s="10"/>
      <c r="O68" s="10"/>
      <c r="P68" s="10"/>
      <c r="Q68" s="10"/>
      <c r="R68" s="22"/>
      <c r="S68" s="22"/>
      <c r="T68" s="22"/>
      <c r="U68" s="22"/>
      <c r="V68" s="25"/>
      <c r="W68" s="25"/>
      <c r="X68" s="26" t="s">
        <v>41</v>
      </c>
      <c r="Y68" s="25"/>
      <c r="Z68" s="2">
        <v>220000000</v>
      </c>
      <c r="AA68" s="2"/>
      <c r="AB68" s="2"/>
      <c r="AC68" s="4">
        <f t="shared" si="0"/>
        <v>220000000</v>
      </c>
    </row>
    <row r="69" spans="2:29" ht="28.5" customHeight="1">
      <c r="B69" s="35">
        <v>62</v>
      </c>
      <c r="C69" s="107"/>
      <c r="D69" s="44" t="s">
        <v>88</v>
      </c>
      <c r="E69" s="44" t="s">
        <v>43</v>
      </c>
      <c r="F69" s="44" t="s">
        <v>47</v>
      </c>
      <c r="G69" s="44" t="s">
        <v>206</v>
      </c>
      <c r="H69" s="1"/>
      <c r="I69" s="7" t="s">
        <v>41</v>
      </c>
      <c r="J69" s="1"/>
      <c r="K69" s="10"/>
      <c r="L69" s="10"/>
      <c r="M69" s="10"/>
      <c r="N69" s="10"/>
      <c r="O69" s="10"/>
      <c r="P69" s="10"/>
      <c r="Q69" s="10"/>
      <c r="R69" s="22"/>
      <c r="S69" s="23" t="s">
        <v>41</v>
      </c>
      <c r="T69" s="22"/>
      <c r="U69" s="22"/>
      <c r="V69" s="25"/>
      <c r="W69" s="25"/>
      <c r="X69" s="25"/>
      <c r="Y69" s="25"/>
      <c r="Z69" s="2">
        <v>110000000</v>
      </c>
      <c r="AA69" s="2"/>
      <c r="AB69" s="2"/>
      <c r="AC69" s="4">
        <f t="shared" si="0"/>
        <v>110000000</v>
      </c>
    </row>
    <row r="70" spans="2:29" ht="90">
      <c r="B70" s="35">
        <v>63</v>
      </c>
      <c r="C70" s="108" t="s">
        <v>11</v>
      </c>
      <c r="D70" s="45" t="s">
        <v>182</v>
      </c>
      <c r="E70" s="45" t="s">
        <v>49</v>
      </c>
      <c r="F70" s="45" t="s">
        <v>46</v>
      </c>
      <c r="G70" s="45" t="s">
        <v>209</v>
      </c>
      <c r="H70" s="7" t="s">
        <v>41</v>
      </c>
      <c r="I70" s="1"/>
      <c r="J70" s="1"/>
      <c r="K70" s="20"/>
      <c r="L70" s="20" t="s">
        <v>41</v>
      </c>
      <c r="M70" s="20" t="s">
        <v>41</v>
      </c>
      <c r="N70" s="20"/>
      <c r="O70" s="20"/>
      <c r="P70" s="10"/>
      <c r="Q70" s="10"/>
      <c r="R70" s="22"/>
      <c r="S70" s="22"/>
      <c r="T70" s="22"/>
      <c r="U70" s="22"/>
      <c r="V70" s="25"/>
      <c r="W70" s="25"/>
      <c r="X70" s="25"/>
      <c r="Y70" s="25"/>
      <c r="Z70" s="2"/>
      <c r="AA70" s="2">
        <v>10000000</v>
      </c>
      <c r="AB70" s="2"/>
      <c r="AC70" s="4">
        <f t="shared" si="0"/>
        <v>10000000</v>
      </c>
    </row>
    <row r="71" spans="2:29" ht="78.75">
      <c r="B71" s="35">
        <v>64</v>
      </c>
      <c r="C71" s="109"/>
      <c r="D71" s="45" t="s">
        <v>183</v>
      </c>
      <c r="E71" s="45" t="s">
        <v>73</v>
      </c>
      <c r="F71" s="45" t="s">
        <v>46</v>
      </c>
      <c r="G71" s="45" t="s">
        <v>288</v>
      </c>
      <c r="H71" s="7" t="s">
        <v>41</v>
      </c>
      <c r="I71" s="7" t="s">
        <v>41</v>
      </c>
      <c r="J71" s="7" t="s">
        <v>41</v>
      </c>
      <c r="K71" s="20" t="s">
        <v>41</v>
      </c>
      <c r="L71" s="20" t="s">
        <v>41</v>
      </c>
      <c r="M71" s="20" t="s">
        <v>41</v>
      </c>
      <c r="N71" s="20" t="s">
        <v>41</v>
      </c>
      <c r="O71" s="20" t="s">
        <v>41</v>
      </c>
      <c r="P71" s="20" t="s">
        <v>41</v>
      </c>
      <c r="Q71" s="20" t="s">
        <v>41</v>
      </c>
      <c r="R71" s="23" t="s">
        <v>41</v>
      </c>
      <c r="S71" s="23" t="s">
        <v>41</v>
      </c>
      <c r="T71" s="23" t="s">
        <v>41</v>
      </c>
      <c r="U71" s="23" t="s">
        <v>41</v>
      </c>
      <c r="V71" s="26" t="s">
        <v>41</v>
      </c>
      <c r="W71" s="26" t="s">
        <v>41</v>
      </c>
      <c r="X71" s="26" t="s">
        <v>41</v>
      </c>
      <c r="Y71" s="26" t="s">
        <v>41</v>
      </c>
      <c r="Z71" s="2"/>
      <c r="AA71" s="2"/>
      <c r="AB71" s="2">
        <v>40000000000</v>
      </c>
      <c r="AC71" s="4">
        <f t="shared" si="0"/>
        <v>40000000000</v>
      </c>
    </row>
    <row r="72" spans="2:29" ht="56.25">
      <c r="B72" s="35">
        <v>65</v>
      </c>
      <c r="C72" s="109"/>
      <c r="D72" s="45" t="s">
        <v>245</v>
      </c>
      <c r="E72" s="45" t="s">
        <v>74</v>
      </c>
      <c r="F72" s="45" t="s">
        <v>46</v>
      </c>
      <c r="G72" s="45" t="s">
        <v>224</v>
      </c>
      <c r="H72" s="7" t="s">
        <v>41</v>
      </c>
      <c r="I72" s="7" t="s">
        <v>41</v>
      </c>
      <c r="J72" s="7" t="s">
        <v>41</v>
      </c>
      <c r="K72" s="20" t="s">
        <v>41</v>
      </c>
      <c r="L72" s="20" t="s">
        <v>41</v>
      </c>
      <c r="M72" s="20" t="s">
        <v>41</v>
      </c>
      <c r="N72" s="20" t="s">
        <v>41</v>
      </c>
      <c r="O72" s="20" t="s">
        <v>41</v>
      </c>
      <c r="P72" s="20" t="s">
        <v>41</v>
      </c>
      <c r="Q72" s="20" t="s">
        <v>41</v>
      </c>
      <c r="R72" s="23" t="s">
        <v>41</v>
      </c>
      <c r="S72" s="23" t="s">
        <v>41</v>
      </c>
      <c r="T72" s="23" t="s">
        <v>41</v>
      </c>
      <c r="U72" s="23" t="s">
        <v>41</v>
      </c>
      <c r="V72" s="26" t="s">
        <v>41</v>
      </c>
      <c r="W72" s="26" t="s">
        <v>41</v>
      </c>
      <c r="X72" s="26" t="s">
        <v>41</v>
      </c>
      <c r="Y72" s="26" t="s">
        <v>41</v>
      </c>
      <c r="Z72" s="2"/>
      <c r="AA72" s="2">
        <v>800000000</v>
      </c>
      <c r="AB72" s="2"/>
      <c r="AC72" s="4">
        <f t="shared" si="0"/>
        <v>800000000</v>
      </c>
    </row>
    <row r="73" spans="2:29" ht="56.25">
      <c r="B73" s="35">
        <v>66</v>
      </c>
      <c r="C73" s="109"/>
      <c r="D73" s="45" t="s">
        <v>246</v>
      </c>
      <c r="E73" s="45" t="s">
        <v>74</v>
      </c>
      <c r="F73" s="45" t="s">
        <v>46</v>
      </c>
      <c r="G73" s="45" t="s">
        <v>247</v>
      </c>
      <c r="H73" s="7" t="s">
        <v>41</v>
      </c>
      <c r="I73" s="7" t="s">
        <v>41</v>
      </c>
      <c r="J73" s="7" t="s">
        <v>41</v>
      </c>
      <c r="K73" s="20" t="s">
        <v>41</v>
      </c>
      <c r="L73" s="20" t="s">
        <v>41</v>
      </c>
      <c r="M73" s="20" t="s">
        <v>41</v>
      </c>
      <c r="N73" s="20" t="s">
        <v>41</v>
      </c>
      <c r="O73" s="20" t="s">
        <v>41</v>
      </c>
      <c r="P73" s="20" t="s">
        <v>41</v>
      </c>
      <c r="Q73" s="20" t="s">
        <v>41</v>
      </c>
      <c r="R73" s="23" t="s">
        <v>41</v>
      </c>
      <c r="S73" s="23" t="s">
        <v>41</v>
      </c>
      <c r="T73" s="23" t="s">
        <v>41</v>
      </c>
      <c r="U73" s="23" t="s">
        <v>41</v>
      </c>
      <c r="V73" s="26" t="s">
        <v>41</v>
      </c>
      <c r="W73" s="26" t="s">
        <v>41</v>
      </c>
      <c r="X73" s="26" t="s">
        <v>41</v>
      </c>
      <c r="Y73" s="26" t="s">
        <v>41</v>
      </c>
      <c r="Z73" s="2"/>
      <c r="AA73" s="2">
        <v>800000000</v>
      </c>
      <c r="AB73" s="2"/>
      <c r="AC73" s="4">
        <f t="shared" ref="AC73" si="1">SUM(Z73:AB73)</f>
        <v>800000000</v>
      </c>
    </row>
    <row r="74" spans="2:29" ht="38.25" customHeight="1">
      <c r="B74" s="35">
        <v>67</v>
      </c>
      <c r="C74" s="109"/>
      <c r="D74" s="45" t="s">
        <v>249</v>
      </c>
      <c r="E74" s="45" t="s">
        <v>150</v>
      </c>
      <c r="F74" s="45" t="s">
        <v>46</v>
      </c>
      <c r="G74" s="45" t="s">
        <v>292</v>
      </c>
      <c r="H74" s="7" t="s">
        <v>41</v>
      </c>
      <c r="I74" s="7" t="s">
        <v>41</v>
      </c>
      <c r="J74" s="1"/>
      <c r="K74" s="20" t="s">
        <v>41</v>
      </c>
      <c r="L74" s="20" t="s">
        <v>41</v>
      </c>
      <c r="M74" s="20" t="s">
        <v>41</v>
      </c>
      <c r="N74" s="20" t="s">
        <v>41</v>
      </c>
      <c r="O74" s="20" t="s">
        <v>41</v>
      </c>
      <c r="P74" s="20" t="s">
        <v>41</v>
      </c>
      <c r="Q74" s="20" t="s">
        <v>41</v>
      </c>
      <c r="R74" s="23"/>
      <c r="S74" s="23"/>
      <c r="T74" s="23"/>
      <c r="U74" s="23"/>
      <c r="V74" s="25"/>
      <c r="W74" s="25"/>
      <c r="X74" s="25"/>
      <c r="Y74" s="25"/>
      <c r="Z74" s="2">
        <v>150000000</v>
      </c>
      <c r="AA74" s="2">
        <v>730000000</v>
      </c>
      <c r="AB74" s="2">
        <v>5300000000</v>
      </c>
      <c r="AC74" s="4">
        <f t="shared" si="0"/>
        <v>6180000000</v>
      </c>
    </row>
    <row r="75" spans="2:29" ht="157.5">
      <c r="B75" s="35">
        <v>68</v>
      </c>
      <c r="C75" s="109"/>
      <c r="D75" s="45" t="s">
        <v>248</v>
      </c>
      <c r="E75" s="45" t="s">
        <v>150</v>
      </c>
      <c r="F75" s="45" t="s">
        <v>46</v>
      </c>
      <c r="G75" s="45" t="s">
        <v>303</v>
      </c>
      <c r="H75" s="7" t="s">
        <v>41</v>
      </c>
      <c r="I75" s="7" t="s">
        <v>41</v>
      </c>
      <c r="J75" s="34"/>
      <c r="K75" s="20" t="s">
        <v>41</v>
      </c>
      <c r="L75" s="20" t="s">
        <v>41</v>
      </c>
      <c r="M75" s="20" t="s">
        <v>41</v>
      </c>
      <c r="N75" s="20" t="s">
        <v>41</v>
      </c>
      <c r="O75" s="20" t="s">
        <v>41</v>
      </c>
      <c r="P75" s="20" t="s">
        <v>41</v>
      </c>
      <c r="Q75" s="20" t="s">
        <v>41</v>
      </c>
      <c r="R75" s="23"/>
      <c r="S75" s="23"/>
      <c r="T75" s="23"/>
      <c r="U75" s="23"/>
      <c r="V75" s="25"/>
      <c r="W75" s="25"/>
      <c r="X75" s="25"/>
      <c r="Y75" s="25"/>
      <c r="Z75" s="2">
        <v>150000000</v>
      </c>
      <c r="AA75" s="2">
        <v>730000000</v>
      </c>
      <c r="AB75" s="2">
        <v>5300000000</v>
      </c>
      <c r="AC75" s="4">
        <f t="shared" ref="AC75" si="2">SUM(Z75:AB75)</f>
        <v>6180000000</v>
      </c>
    </row>
    <row r="76" spans="2:29" ht="45">
      <c r="B76" s="35">
        <v>69</v>
      </c>
      <c r="C76" s="109"/>
      <c r="D76" s="45" t="s">
        <v>68</v>
      </c>
      <c r="E76" s="45" t="s">
        <v>75</v>
      </c>
      <c r="F76" s="45" t="s">
        <v>46</v>
      </c>
      <c r="G76" s="45" t="s">
        <v>287</v>
      </c>
      <c r="H76" s="7" t="s">
        <v>41</v>
      </c>
      <c r="I76" s="7"/>
      <c r="J76" s="1"/>
      <c r="K76" s="20" t="s">
        <v>41</v>
      </c>
      <c r="L76" s="20" t="s">
        <v>41</v>
      </c>
      <c r="M76" s="20" t="s">
        <v>41</v>
      </c>
      <c r="N76" s="20" t="s">
        <v>41</v>
      </c>
      <c r="O76" s="20" t="s">
        <v>41</v>
      </c>
      <c r="P76" s="20" t="s">
        <v>41</v>
      </c>
      <c r="Q76" s="20" t="s">
        <v>41</v>
      </c>
      <c r="R76" s="23"/>
      <c r="S76" s="23"/>
      <c r="T76" s="23"/>
      <c r="U76" s="23"/>
      <c r="V76" s="25"/>
      <c r="W76" s="25"/>
      <c r="X76" s="25"/>
      <c r="Y76" s="25"/>
      <c r="Z76" s="2"/>
      <c r="AA76" s="2"/>
      <c r="AB76" s="2">
        <v>2700000000</v>
      </c>
      <c r="AC76" s="4">
        <f t="shared" si="0"/>
        <v>2700000000</v>
      </c>
    </row>
    <row r="77" spans="2:29" ht="45">
      <c r="B77" s="35">
        <v>70</v>
      </c>
      <c r="C77" s="109"/>
      <c r="D77" s="45" t="s">
        <v>225</v>
      </c>
      <c r="E77" s="45" t="s">
        <v>75</v>
      </c>
      <c r="F77" s="45" t="s">
        <v>46</v>
      </c>
      <c r="G77" s="45" t="s">
        <v>206</v>
      </c>
      <c r="H77" s="7" t="s">
        <v>41</v>
      </c>
      <c r="I77" s="7" t="s">
        <v>41</v>
      </c>
      <c r="J77" s="1"/>
      <c r="K77" s="20" t="s">
        <v>41</v>
      </c>
      <c r="L77" s="20" t="s">
        <v>41</v>
      </c>
      <c r="M77" s="20" t="s">
        <v>41</v>
      </c>
      <c r="N77" s="20" t="s">
        <v>41</v>
      </c>
      <c r="O77" s="20" t="s">
        <v>41</v>
      </c>
      <c r="P77" s="20" t="s">
        <v>41</v>
      </c>
      <c r="Q77" s="20" t="s">
        <v>41</v>
      </c>
      <c r="R77" s="23" t="s">
        <v>41</v>
      </c>
      <c r="S77" s="23" t="s">
        <v>41</v>
      </c>
      <c r="T77" s="23" t="s">
        <v>41</v>
      </c>
      <c r="U77" s="23" t="s">
        <v>41</v>
      </c>
      <c r="V77" s="25"/>
      <c r="W77" s="25"/>
      <c r="X77" s="25"/>
      <c r="Y77" s="25"/>
      <c r="Z77" s="2"/>
      <c r="AA77" s="2"/>
      <c r="AB77" s="2">
        <v>450000000</v>
      </c>
      <c r="AC77" s="4">
        <f t="shared" si="0"/>
        <v>450000000</v>
      </c>
    </row>
    <row r="78" spans="2:29" ht="45">
      <c r="B78" s="35">
        <v>71</v>
      </c>
      <c r="C78" s="109"/>
      <c r="D78" s="45" t="s">
        <v>192</v>
      </c>
      <c r="E78" s="45" t="s">
        <v>75</v>
      </c>
      <c r="F78" s="45" t="s">
        <v>46</v>
      </c>
      <c r="G78" s="45" t="s">
        <v>250</v>
      </c>
      <c r="H78" s="7" t="s">
        <v>163</v>
      </c>
      <c r="I78" s="7"/>
      <c r="J78" s="1"/>
      <c r="K78" s="20" t="s">
        <v>41</v>
      </c>
      <c r="L78" s="20" t="s">
        <v>41</v>
      </c>
      <c r="M78" s="20" t="s">
        <v>41</v>
      </c>
      <c r="N78" s="20" t="s">
        <v>41</v>
      </c>
      <c r="O78" s="20" t="s">
        <v>41</v>
      </c>
      <c r="P78" s="20" t="s">
        <v>41</v>
      </c>
      <c r="Q78" s="20" t="s">
        <v>41</v>
      </c>
      <c r="R78" s="23"/>
      <c r="S78" s="23"/>
      <c r="T78" s="23"/>
      <c r="U78" s="23"/>
      <c r="V78" s="25"/>
      <c r="W78" s="25"/>
      <c r="X78" s="25"/>
      <c r="Y78" s="25"/>
      <c r="Z78" s="2"/>
      <c r="AA78" s="2"/>
      <c r="AB78" s="2">
        <v>2000000000</v>
      </c>
      <c r="AC78" s="4">
        <f t="shared" si="0"/>
        <v>2000000000</v>
      </c>
    </row>
    <row r="79" spans="2:29" ht="45">
      <c r="B79" s="35">
        <v>72</v>
      </c>
      <c r="C79" s="110"/>
      <c r="D79" s="45" t="s">
        <v>166</v>
      </c>
      <c r="E79" s="45" t="s">
        <v>75</v>
      </c>
      <c r="F79" s="45" t="s">
        <v>46</v>
      </c>
      <c r="G79" s="45" t="s">
        <v>226</v>
      </c>
      <c r="H79" s="7" t="s">
        <v>41</v>
      </c>
      <c r="I79" s="7"/>
      <c r="J79" s="1"/>
      <c r="K79" s="20" t="s">
        <v>41</v>
      </c>
      <c r="L79" s="20" t="s">
        <v>41</v>
      </c>
      <c r="M79" s="20" t="s">
        <v>41</v>
      </c>
      <c r="N79" s="20" t="s">
        <v>41</v>
      </c>
      <c r="O79" s="20" t="s">
        <v>41</v>
      </c>
      <c r="P79" s="20" t="s">
        <v>41</v>
      </c>
      <c r="Q79" s="20" t="s">
        <v>41</v>
      </c>
      <c r="R79" s="23"/>
      <c r="S79" s="23"/>
      <c r="T79" s="23"/>
      <c r="U79" s="23"/>
      <c r="V79" s="25"/>
      <c r="W79" s="25"/>
      <c r="X79" s="25"/>
      <c r="Y79" s="25"/>
      <c r="Z79" s="2"/>
      <c r="AA79" s="2"/>
      <c r="AB79" s="2">
        <v>1500000000</v>
      </c>
      <c r="AC79" s="4">
        <f t="shared" si="0"/>
        <v>1500000000</v>
      </c>
    </row>
    <row r="80" spans="2:29" ht="33.75">
      <c r="B80" s="35">
        <v>73</v>
      </c>
      <c r="C80" s="96" t="s">
        <v>12</v>
      </c>
      <c r="D80" s="46" t="s">
        <v>32</v>
      </c>
      <c r="E80" s="46" t="s">
        <v>43</v>
      </c>
      <c r="F80" s="46" t="s">
        <v>47</v>
      </c>
      <c r="G80" s="46" t="s">
        <v>307</v>
      </c>
      <c r="H80" s="7" t="s">
        <v>41</v>
      </c>
      <c r="I80" s="1"/>
      <c r="J80" s="1"/>
      <c r="K80" s="10"/>
      <c r="L80" s="20" t="s">
        <v>41</v>
      </c>
      <c r="M80" s="20"/>
      <c r="N80" s="20"/>
      <c r="O80" s="20"/>
      <c r="P80" s="10"/>
      <c r="Q80" s="10"/>
      <c r="R80" s="22"/>
      <c r="S80" s="22"/>
      <c r="T80" s="22"/>
      <c r="U80" s="22"/>
      <c r="V80" s="25"/>
      <c r="W80" s="25"/>
      <c r="X80" s="25"/>
      <c r="Y80" s="25"/>
      <c r="Z80" s="2">
        <v>120000000</v>
      </c>
      <c r="AA80" s="2"/>
      <c r="AB80" s="2"/>
      <c r="AC80" s="4">
        <f t="shared" si="0"/>
        <v>120000000</v>
      </c>
    </row>
    <row r="81" spans="2:29" ht="21.75" customHeight="1">
      <c r="B81" s="35">
        <v>74</v>
      </c>
      <c r="C81" s="97"/>
      <c r="D81" s="46" t="s">
        <v>94</v>
      </c>
      <c r="E81" s="46" t="s">
        <v>43</v>
      </c>
      <c r="F81" s="46" t="s">
        <v>47</v>
      </c>
      <c r="G81" s="46" t="s">
        <v>206</v>
      </c>
      <c r="H81" s="7" t="s">
        <v>41</v>
      </c>
      <c r="I81" s="1"/>
      <c r="J81" s="1"/>
      <c r="K81" s="10"/>
      <c r="L81" s="20"/>
      <c r="M81" s="20"/>
      <c r="N81" s="20"/>
      <c r="O81" s="20"/>
      <c r="P81" s="20" t="s">
        <v>41</v>
      </c>
      <c r="Q81" s="20" t="s">
        <v>41</v>
      </c>
      <c r="R81" s="22"/>
      <c r="S81" s="22"/>
      <c r="T81" s="22"/>
      <c r="U81" s="22"/>
      <c r="V81" s="25"/>
      <c r="W81" s="25"/>
      <c r="X81" s="25"/>
      <c r="Y81" s="25"/>
      <c r="Z81" s="2">
        <v>1450002000</v>
      </c>
      <c r="AA81" s="2"/>
      <c r="AB81" s="2"/>
      <c r="AC81" s="4">
        <f t="shared" si="0"/>
        <v>1450002000</v>
      </c>
    </row>
    <row r="82" spans="2:29" ht="25.5" customHeight="1">
      <c r="B82" s="35">
        <v>75</v>
      </c>
      <c r="C82" s="97"/>
      <c r="D82" s="46" t="s">
        <v>98</v>
      </c>
      <c r="E82" s="46" t="s">
        <v>49</v>
      </c>
      <c r="F82" s="46" t="s">
        <v>46</v>
      </c>
      <c r="G82" s="46" t="s">
        <v>253</v>
      </c>
      <c r="H82" s="7"/>
      <c r="I82" s="7" t="s">
        <v>41</v>
      </c>
      <c r="J82" s="1"/>
      <c r="K82" s="10"/>
      <c r="L82" s="20"/>
      <c r="M82" s="20"/>
      <c r="N82" s="20"/>
      <c r="O82" s="20"/>
      <c r="P82" s="10"/>
      <c r="Q82" s="10"/>
      <c r="R82" s="22"/>
      <c r="S82" s="23" t="s">
        <v>41</v>
      </c>
      <c r="T82" s="23" t="s">
        <v>41</v>
      </c>
      <c r="U82" s="23" t="s">
        <v>41</v>
      </c>
      <c r="V82" s="25"/>
      <c r="W82" s="25"/>
      <c r="X82" s="25"/>
      <c r="Y82" s="25"/>
      <c r="Z82" s="2"/>
      <c r="AA82" s="2"/>
      <c r="AB82" s="2">
        <v>3517812000</v>
      </c>
      <c r="AC82" s="4">
        <f t="shared" si="0"/>
        <v>3517812000</v>
      </c>
    </row>
    <row r="83" spans="2:29" ht="20.25" customHeight="1">
      <c r="B83" s="35">
        <v>76</v>
      </c>
      <c r="C83" s="97"/>
      <c r="D83" s="46" t="s">
        <v>95</v>
      </c>
      <c r="E83" s="46" t="s">
        <v>43</v>
      </c>
      <c r="F83" s="46" t="s">
        <v>47</v>
      </c>
      <c r="G83" s="46" t="s">
        <v>206</v>
      </c>
      <c r="H83" s="7"/>
      <c r="I83" s="7" t="s">
        <v>41</v>
      </c>
      <c r="J83" s="1"/>
      <c r="K83" s="10"/>
      <c r="L83" s="20"/>
      <c r="M83" s="20"/>
      <c r="N83" s="20"/>
      <c r="O83" s="20"/>
      <c r="P83" s="10"/>
      <c r="Q83" s="10"/>
      <c r="R83" s="22"/>
      <c r="S83" s="22"/>
      <c r="T83" s="23" t="s">
        <v>41</v>
      </c>
      <c r="U83" s="22"/>
      <c r="V83" s="25"/>
      <c r="W83" s="25"/>
      <c r="X83" s="25"/>
      <c r="Y83" s="25"/>
      <c r="Z83" s="2">
        <v>782142000</v>
      </c>
      <c r="AA83" s="2"/>
      <c r="AB83" s="2"/>
      <c r="AC83" s="4">
        <f t="shared" si="0"/>
        <v>782142000</v>
      </c>
    </row>
    <row r="84" spans="2:29" ht="48" customHeight="1">
      <c r="B84" s="35">
        <v>77</v>
      </c>
      <c r="C84" s="97"/>
      <c r="D84" s="46" t="s">
        <v>281</v>
      </c>
      <c r="E84" s="46" t="s">
        <v>97</v>
      </c>
      <c r="F84" s="46" t="s">
        <v>46</v>
      </c>
      <c r="G84" s="46" t="s">
        <v>300</v>
      </c>
      <c r="H84" s="7" t="s">
        <v>41</v>
      </c>
      <c r="I84" s="33"/>
      <c r="J84" s="33"/>
      <c r="K84" s="10"/>
      <c r="L84" s="20"/>
      <c r="M84" s="20" t="s">
        <v>41</v>
      </c>
      <c r="N84" s="20" t="s">
        <v>41</v>
      </c>
      <c r="O84" s="20" t="s">
        <v>41</v>
      </c>
      <c r="P84" s="20"/>
      <c r="Q84" s="20"/>
      <c r="R84" s="22"/>
      <c r="S84" s="22"/>
      <c r="T84" s="22"/>
      <c r="U84" s="22"/>
      <c r="V84" s="25"/>
      <c r="W84" s="25"/>
      <c r="X84" s="25"/>
      <c r="Y84" s="25"/>
      <c r="Z84" s="2"/>
      <c r="AA84" s="2"/>
      <c r="AB84" s="2">
        <v>18646296000</v>
      </c>
      <c r="AC84" s="4">
        <f t="shared" ref="AC84" si="3">SUM(Z84:AB84)</f>
        <v>18646296000</v>
      </c>
    </row>
    <row r="85" spans="2:29" ht="33.75">
      <c r="B85" s="35">
        <v>78</v>
      </c>
      <c r="C85" s="97"/>
      <c r="D85" s="46" t="s">
        <v>279</v>
      </c>
      <c r="E85" s="46" t="s">
        <v>97</v>
      </c>
      <c r="F85" s="46" t="s">
        <v>46</v>
      </c>
      <c r="G85" s="46" t="s">
        <v>206</v>
      </c>
      <c r="H85" s="7" t="s">
        <v>41</v>
      </c>
      <c r="I85" s="7" t="s">
        <v>41</v>
      </c>
      <c r="J85" s="1"/>
      <c r="K85" s="10"/>
      <c r="L85" s="20"/>
      <c r="M85" s="20"/>
      <c r="N85" s="20"/>
      <c r="O85" s="20"/>
      <c r="P85" s="20" t="s">
        <v>41</v>
      </c>
      <c r="Q85" s="20" t="s">
        <v>41</v>
      </c>
      <c r="R85" s="23" t="s">
        <v>41</v>
      </c>
      <c r="S85" s="23"/>
      <c r="T85" s="23"/>
      <c r="U85" s="23"/>
      <c r="V85" s="26"/>
      <c r="W85" s="26"/>
      <c r="X85" s="25"/>
      <c r="Y85" s="25"/>
      <c r="Z85" s="2"/>
      <c r="AA85" s="2"/>
      <c r="AB85" s="2">
        <v>65629506000</v>
      </c>
      <c r="AC85" s="4">
        <f t="shared" si="0"/>
        <v>65629506000</v>
      </c>
    </row>
    <row r="86" spans="2:29" ht="90">
      <c r="B86" s="35">
        <v>79</v>
      </c>
      <c r="C86" s="97"/>
      <c r="D86" s="46" t="s">
        <v>280</v>
      </c>
      <c r="E86" s="46" t="s">
        <v>97</v>
      </c>
      <c r="F86" s="46" t="s">
        <v>46</v>
      </c>
      <c r="G86" s="46" t="s">
        <v>301</v>
      </c>
      <c r="H86" s="7"/>
      <c r="I86" s="7" t="s">
        <v>41</v>
      </c>
      <c r="J86" s="1"/>
      <c r="K86" s="10"/>
      <c r="L86" s="20"/>
      <c r="M86" s="20"/>
      <c r="N86" s="20"/>
      <c r="O86" s="20"/>
      <c r="P86" s="10"/>
      <c r="Q86" s="10"/>
      <c r="R86" s="23" t="s">
        <v>41</v>
      </c>
      <c r="S86" s="23" t="s">
        <v>41</v>
      </c>
      <c r="T86" s="23"/>
      <c r="U86" s="23"/>
      <c r="V86" s="26"/>
      <c r="W86" s="26"/>
      <c r="X86" s="25"/>
      <c r="Y86" s="25"/>
      <c r="Z86" s="2"/>
      <c r="AA86" s="2"/>
      <c r="AB86" s="2">
        <v>9212268000</v>
      </c>
      <c r="AC86" s="4">
        <f t="shared" si="0"/>
        <v>9212268000</v>
      </c>
    </row>
    <row r="87" spans="2:29" ht="22.5">
      <c r="B87" s="35">
        <v>80</v>
      </c>
      <c r="C87" s="97"/>
      <c r="D87" s="46" t="s">
        <v>282</v>
      </c>
      <c r="E87" s="46" t="s">
        <v>97</v>
      </c>
      <c r="F87" s="46" t="s">
        <v>46</v>
      </c>
      <c r="G87" s="46" t="s">
        <v>206</v>
      </c>
      <c r="H87" s="7"/>
      <c r="I87" s="7" t="s">
        <v>41</v>
      </c>
      <c r="J87" s="7"/>
      <c r="K87" s="10"/>
      <c r="L87" s="20"/>
      <c r="M87" s="20"/>
      <c r="N87" s="20"/>
      <c r="O87" s="20"/>
      <c r="P87" s="10"/>
      <c r="Q87" s="10"/>
      <c r="R87" s="23"/>
      <c r="S87" s="23" t="s">
        <v>41</v>
      </c>
      <c r="T87" s="23" t="s">
        <v>41</v>
      </c>
      <c r="U87" s="23"/>
      <c r="V87" s="26"/>
      <c r="W87" s="26"/>
      <c r="X87" s="25"/>
      <c r="Y87" s="25"/>
      <c r="Z87" s="2"/>
      <c r="AA87" s="2"/>
      <c r="AB87" s="2">
        <v>8015730000</v>
      </c>
      <c r="AC87" s="4">
        <f t="shared" si="0"/>
        <v>8015730000</v>
      </c>
    </row>
    <row r="88" spans="2:29" ht="22.5">
      <c r="B88" s="35">
        <v>81</v>
      </c>
      <c r="C88" s="97"/>
      <c r="D88" s="46" t="s">
        <v>283</v>
      </c>
      <c r="E88" s="46" t="s">
        <v>97</v>
      </c>
      <c r="F88" s="46" t="s">
        <v>46</v>
      </c>
      <c r="G88" s="46" t="s">
        <v>206</v>
      </c>
      <c r="H88" s="7"/>
      <c r="I88" s="7" t="s">
        <v>41</v>
      </c>
      <c r="J88" s="1"/>
      <c r="K88" s="10"/>
      <c r="L88" s="20"/>
      <c r="M88" s="20"/>
      <c r="N88" s="20"/>
      <c r="O88" s="20"/>
      <c r="P88" s="10"/>
      <c r="Q88" s="10"/>
      <c r="R88" s="22"/>
      <c r="S88" s="22"/>
      <c r="T88" s="23" t="s">
        <v>41</v>
      </c>
      <c r="U88" s="23" t="s">
        <v>41</v>
      </c>
      <c r="V88" s="25"/>
      <c r="W88" s="25"/>
      <c r="X88" s="25"/>
      <c r="Y88" s="25"/>
      <c r="Z88" s="2"/>
      <c r="AA88" s="2"/>
      <c r="AB88" s="2">
        <v>6530682000</v>
      </c>
      <c r="AC88" s="4">
        <f t="shared" si="0"/>
        <v>6530682000</v>
      </c>
    </row>
    <row r="89" spans="2:29" ht="22.5">
      <c r="B89" s="35">
        <v>82</v>
      </c>
      <c r="C89" s="97"/>
      <c r="D89" s="46" t="s">
        <v>284</v>
      </c>
      <c r="E89" s="46" t="s">
        <v>97</v>
      </c>
      <c r="F89" s="46" t="s">
        <v>46</v>
      </c>
      <c r="G89" s="46" t="s">
        <v>206</v>
      </c>
      <c r="H89" s="7"/>
      <c r="I89" s="7" t="s">
        <v>41</v>
      </c>
      <c r="J89" s="7" t="s">
        <v>41</v>
      </c>
      <c r="K89" s="10"/>
      <c r="L89" s="20"/>
      <c r="M89" s="20"/>
      <c r="N89" s="20"/>
      <c r="O89" s="20"/>
      <c r="P89" s="10"/>
      <c r="Q89" s="10"/>
      <c r="R89" s="22"/>
      <c r="S89" s="22"/>
      <c r="T89" s="22"/>
      <c r="U89" s="23" t="s">
        <v>41</v>
      </c>
      <c r="V89" s="26" t="s">
        <v>41</v>
      </c>
      <c r="W89" s="25"/>
      <c r="X89" s="25"/>
      <c r="Y89" s="25"/>
      <c r="Z89" s="2"/>
      <c r="AA89" s="2"/>
      <c r="AB89" s="2">
        <v>3452730000</v>
      </c>
      <c r="AC89" s="4">
        <f t="shared" si="0"/>
        <v>3452730000</v>
      </c>
    </row>
    <row r="90" spans="2:29" ht="22.5">
      <c r="B90" s="36">
        <v>84</v>
      </c>
      <c r="C90" s="97"/>
      <c r="D90" s="46" t="s">
        <v>285</v>
      </c>
      <c r="E90" s="46" t="s">
        <v>97</v>
      </c>
      <c r="F90" s="46" t="s">
        <v>46</v>
      </c>
      <c r="G90" s="46" t="s">
        <v>206</v>
      </c>
      <c r="H90" s="7"/>
      <c r="I90" s="36"/>
      <c r="J90" s="7" t="s">
        <v>41</v>
      </c>
      <c r="K90" s="10"/>
      <c r="L90" s="20"/>
      <c r="M90" s="20"/>
      <c r="N90" s="20"/>
      <c r="O90" s="20"/>
      <c r="P90" s="10"/>
      <c r="Q90" s="10"/>
      <c r="R90" s="22"/>
      <c r="S90" s="22"/>
      <c r="T90" s="22"/>
      <c r="U90" s="22"/>
      <c r="V90" s="26" t="s">
        <v>41</v>
      </c>
      <c r="W90" s="26" t="s">
        <v>41</v>
      </c>
      <c r="X90" s="26"/>
      <c r="Y90" s="26"/>
      <c r="Z90" s="2"/>
      <c r="AA90" s="2"/>
      <c r="AB90" s="2">
        <v>8007105000</v>
      </c>
      <c r="AC90" s="4">
        <f t="shared" ref="AC90" si="4">SUM(Z90:AB90)</f>
        <v>8007105000</v>
      </c>
    </row>
    <row r="91" spans="2:29" ht="18.75" customHeight="1">
      <c r="B91" s="36">
        <v>83</v>
      </c>
      <c r="C91" s="97"/>
      <c r="D91" s="46" t="s">
        <v>103</v>
      </c>
      <c r="E91" s="46" t="s">
        <v>43</v>
      </c>
      <c r="F91" s="46" t="s">
        <v>47</v>
      </c>
      <c r="G91" s="46" t="s">
        <v>206</v>
      </c>
      <c r="H91" s="7"/>
      <c r="I91" s="36"/>
      <c r="J91" s="7" t="s">
        <v>41</v>
      </c>
      <c r="K91" s="10"/>
      <c r="L91" s="20"/>
      <c r="M91" s="20"/>
      <c r="N91" s="20"/>
      <c r="O91" s="20"/>
      <c r="P91" s="10"/>
      <c r="Q91" s="10"/>
      <c r="R91" s="22"/>
      <c r="S91" s="22"/>
      <c r="T91" s="22"/>
      <c r="U91" s="22"/>
      <c r="V91" s="26" t="s">
        <v>41</v>
      </c>
      <c r="W91" s="25"/>
      <c r="X91" s="25"/>
      <c r="Y91" s="25"/>
      <c r="Z91" s="2">
        <v>688536000</v>
      </c>
      <c r="AA91" s="2"/>
      <c r="AB91" s="2"/>
      <c r="AC91" s="4">
        <f t="shared" ref="AC91" si="5">SUM(Z91:AB91)</f>
        <v>688536000</v>
      </c>
    </row>
    <row r="92" spans="2:29" ht="22.5">
      <c r="B92" s="35">
        <v>85</v>
      </c>
      <c r="C92" s="97"/>
      <c r="D92" s="46" t="s">
        <v>105</v>
      </c>
      <c r="E92" s="46" t="s">
        <v>49</v>
      </c>
      <c r="F92" s="46" t="s">
        <v>46</v>
      </c>
      <c r="G92" s="46" t="s">
        <v>206</v>
      </c>
      <c r="H92" s="7" t="s">
        <v>41</v>
      </c>
      <c r="I92" s="7" t="s">
        <v>41</v>
      </c>
      <c r="J92" s="7"/>
      <c r="K92" s="10"/>
      <c r="L92" s="20"/>
      <c r="M92" s="20"/>
      <c r="N92" s="20"/>
      <c r="O92" s="20" t="s">
        <v>41</v>
      </c>
      <c r="P92" s="20" t="s">
        <v>41</v>
      </c>
      <c r="Q92" s="20" t="s">
        <v>41</v>
      </c>
      <c r="R92" s="23" t="s">
        <v>41</v>
      </c>
      <c r="S92" s="23" t="s">
        <v>41</v>
      </c>
      <c r="T92" s="22"/>
      <c r="U92" s="22"/>
      <c r="V92" s="26"/>
      <c r="W92" s="26"/>
      <c r="X92" s="26"/>
      <c r="Y92" s="26"/>
      <c r="Z92" s="2"/>
      <c r="AA92" s="2"/>
      <c r="AB92" s="2">
        <v>18633855000</v>
      </c>
      <c r="AC92" s="4">
        <f t="shared" si="0"/>
        <v>18633855000</v>
      </c>
    </row>
    <row r="93" spans="2:29" ht="14.25" customHeight="1">
      <c r="B93" s="35">
        <v>86</v>
      </c>
      <c r="C93" s="97"/>
      <c r="D93" s="46" t="s">
        <v>106</v>
      </c>
      <c r="E93" s="46" t="s">
        <v>49</v>
      </c>
      <c r="F93" s="46" t="s">
        <v>46</v>
      </c>
      <c r="G93" s="46" t="s">
        <v>206</v>
      </c>
      <c r="H93" s="7"/>
      <c r="I93" s="7" t="s">
        <v>41</v>
      </c>
      <c r="J93" s="7" t="s">
        <v>41</v>
      </c>
      <c r="K93" s="10"/>
      <c r="L93" s="20"/>
      <c r="M93" s="20"/>
      <c r="N93" s="20"/>
      <c r="O93" s="20"/>
      <c r="P93" s="10"/>
      <c r="Q93" s="10"/>
      <c r="R93" s="22"/>
      <c r="S93" s="22"/>
      <c r="T93" s="23" t="s">
        <v>41</v>
      </c>
      <c r="U93" s="23" t="s">
        <v>41</v>
      </c>
      <c r="V93" s="26" t="s">
        <v>41</v>
      </c>
      <c r="W93" s="26" t="s">
        <v>41</v>
      </c>
      <c r="X93" s="26" t="s">
        <v>41</v>
      </c>
      <c r="Y93" s="26" t="s">
        <v>41</v>
      </c>
      <c r="Z93" s="2"/>
      <c r="AA93" s="2"/>
      <c r="AB93" s="2">
        <v>5489808000</v>
      </c>
      <c r="AC93" s="4">
        <f t="shared" si="0"/>
        <v>5489808000</v>
      </c>
    </row>
    <row r="94" spans="2:29" ht="14.25" customHeight="1">
      <c r="B94" s="35">
        <v>87</v>
      </c>
      <c r="C94" s="97"/>
      <c r="D94" s="46" t="s">
        <v>107</v>
      </c>
      <c r="E94" s="46" t="s">
        <v>49</v>
      </c>
      <c r="F94" s="46" t="s">
        <v>46</v>
      </c>
      <c r="G94" s="46" t="s">
        <v>206</v>
      </c>
      <c r="H94" s="7" t="s">
        <v>41</v>
      </c>
      <c r="I94" s="7" t="s">
        <v>41</v>
      </c>
      <c r="J94" s="7" t="s">
        <v>41</v>
      </c>
      <c r="K94" s="10"/>
      <c r="L94" s="20"/>
      <c r="M94" s="20"/>
      <c r="N94" s="20"/>
      <c r="O94" s="20"/>
      <c r="P94" s="10"/>
      <c r="Q94" s="20" t="s">
        <v>41</v>
      </c>
      <c r="R94" s="23" t="s">
        <v>41</v>
      </c>
      <c r="S94" s="23" t="s">
        <v>41</v>
      </c>
      <c r="T94" s="23" t="s">
        <v>41</v>
      </c>
      <c r="U94" s="23" t="s">
        <v>41</v>
      </c>
      <c r="V94" s="26" t="s">
        <v>41</v>
      </c>
      <c r="W94" s="26" t="s">
        <v>41</v>
      </c>
      <c r="X94" s="25"/>
      <c r="Y94" s="26"/>
      <c r="Z94" s="2"/>
      <c r="AA94" s="2"/>
      <c r="AB94" s="2">
        <v>7269993000</v>
      </c>
      <c r="AC94" s="4">
        <f t="shared" si="0"/>
        <v>7269993000</v>
      </c>
    </row>
    <row r="95" spans="2:29" ht="14.25" customHeight="1">
      <c r="B95" s="35">
        <v>88</v>
      </c>
      <c r="C95" s="97"/>
      <c r="D95" s="46" t="s">
        <v>108</v>
      </c>
      <c r="E95" s="46" t="s">
        <v>49</v>
      </c>
      <c r="F95" s="46" t="s">
        <v>46</v>
      </c>
      <c r="G95" s="46" t="s">
        <v>206</v>
      </c>
      <c r="H95" s="7" t="s">
        <v>41</v>
      </c>
      <c r="I95" s="7" t="s">
        <v>41</v>
      </c>
      <c r="J95" s="7"/>
      <c r="K95" s="10"/>
      <c r="L95" s="20"/>
      <c r="M95" s="20"/>
      <c r="N95" s="20"/>
      <c r="O95" s="20"/>
      <c r="P95" s="10"/>
      <c r="Q95" s="20" t="s">
        <v>41</v>
      </c>
      <c r="R95" s="23" t="s">
        <v>41</v>
      </c>
      <c r="S95" s="22"/>
      <c r="T95" s="22"/>
      <c r="U95" s="22"/>
      <c r="V95" s="25"/>
      <c r="W95" s="25"/>
      <c r="X95" s="25"/>
      <c r="Y95" s="26"/>
      <c r="Z95" s="2"/>
      <c r="AA95" s="2"/>
      <c r="AB95" s="2">
        <v>5069382000</v>
      </c>
      <c r="AC95" s="4">
        <f t="shared" si="0"/>
        <v>5069382000</v>
      </c>
    </row>
    <row r="96" spans="2:29" ht="22.5">
      <c r="B96" s="35">
        <v>89</v>
      </c>
      <c r="C96" s="97"/>
      <c r="D96" s="46" t="s">
        <v>109</v>
      </c>
      <c r="E96" s="46" t="s">
        <v>43</v>
      </c>
      <c r="F96" s="46" t="s">
        <v>46</v>
      </c>
      <c r="G96" s="46" t="s">
        <v>262</v>
      </c>
      <c r="H96" s="7" t="s">
        <v>41</v>
      </c>
      <c r="I96" s="1"/>
      <c r="J96" s="1"/>
      <c r="K96" s="20" t="s">
        <v>41</v>
      </c>
      <c r="L96" s="20" t="s">
        <v>41</v>
      </c>
      <c r="M96" s="20"/>
      <c r="N96" s="20"/>
      <c r="O96" s="20"/>
      <c r="P96" s="10"/>
      <c r="Q96" s="10"/>
      <c r="R96" s="22"/>
      <c r="S96" s="22"/>
      <c r="T96" s="22"/>
      <c r="U96" s="22"/>
      <c r="V96" s="25"/>
      <c r="W96" s="25"/>
      <c r="X96" s="25"/>
      <c r="Y96" s="25"/>
      <c r="Z96" s="2"/>
      <c r="AA96" s="2"/>
      <c r="AB96" s="2">
        <v>1380531000</v>
      </c>
      <c r="AC96" s="4">
        <f t="shared" si="0"/>
        <v>1380531000</v>
      </c>
    </row>
    <row r="97" spans="2:29" ht="14.25" customHeight="1">
      <c r="B97" s="35">
        <v>90</v>
      </c>
      <c r="C97" s="97"/>
      <c r="D97" s="46" t="s">
        <v>110</v>
      </c>
      <c r="E97" s="46" t="s">
        <v>43</v>
      </c>
      <c r="F97" s="46" t="s">
        <v>47</v>
      </c>
      <c r="G97" s="46" t="s">
        <v>206</v>
      </c>
      <c r="H97" s="7" t="s">
        <v>41</v>
      </c>
      <c r="I97" s="7"/>
      <c r="J97" s="1"/>
      <c r="K97" s="10"/>
      <c r="L97" s="20"/>
      <c r="M97" s="20"/>
      <c r="N97" s="20"/>
      <c r="O97" s="20" t="s">
        <v>41</v>
      </c>
      <c r="P97" s="20" t="s">
        <v>41</v>
      </c>
      <c r="Q97" s="10"/>
      <c r="R97" s="22"/>
      <c r="S97" s="22"/>
      <c r="T97" s="22"/>
      <c r="U97" s="23"/>
      <c r="V97" s="25"/>
      <c r="W97" s="25"/>
      <c r="X97" s="25"/>
      <c r="Y97" s="25"/>
      <c r="Z97" s="2">
        <v>2678655000</v>
      </c>
      <c r="AA97" s="2"/>
      <c r="AB97" s="2"/>
      <c r="AC97" s="4">
        <f t="shared" si="0"/>
        <v>2678655000</v>
      </c>
    </row>
    <row r="98" spans="2:29" ht="14.25" customHeight="1">
      <c r="B98" s="35">
        <v>91</v>
      </c>
      <c r="C98" s="97"/>
      <c r="D98" s="46" t="s">
        <v>111</v>
      </c>
      <c r="E98" s="46" t="s">
        <v>43</v>
      </c>
      <c r="F98" s="46" t="s">
        <v>47</v>
      </c>
      <c r="G98" s="46" t="s">
        <v>206</v>
      </c>
      <c r="H98" s="7" t="s">
        <v>41</v>
      </c>
      <c r="I98" s="1"/>
      <c r="J98" s="1"/>
      <c r="K98" s="10"/>
      <c r="L98" s="20" t="s">
        <v>41</v>
      </c>
      <c r="M98" s="20" t="s">
        <v>41</v>
      </c>
      <c r="N98" s="20"/>
      <c r="O98" s="20"/>
      <c r="P98" s="20"/>
      <c r="Q98" s="10"/>
      <c r="R98" s="22"/>
      <c r="S98" s="22"/>
      <c r="T98" s="22"/>
      <c r="U98" s="22"/>
      <c r="V98" s="25"/>
      <c r="W98" s="25"/>
      <c r="X98" s="25"/>
      <c r="Y98" s="25"/>
      <c r="Z98" s="2">
        <v>628707000</v>
      </c>
      <c r="AA98" s="2"/>
      <c r="AB98" s="2"/>
      <c r="AC98" s="4">
        <f t="shared" si="0"/>
        <v>628707000</v>
      </c>
    </row>
    <row r="99" spans="2:29" ht="14.25" customHeight="1">
      <c r="B99" s="35">
        <v>92</v>
      </c>
      <c r="C99" s="97"/>
      <c r="D99" s="46" t="s">
        <v>112</v>
      </c>
      <c r="E99" s="46" t="s">
        <v>43</v>
      </c>
      <c r="F99" s="46" t="s">
        <v>47</v>
      </c>
      <c r="G99" s="46" t="s">
        <v>206</v>
      </c>
      <c r="H99" s="7" t="s">
        <v>41</v>
      </c>
      <c r="I99" s="7"/>
      <c r="J99" s="1"/>
      <c r="K99" s="10"/>
      <c r="L99" s="20"/>
      <c r="M99" s="20"/>
      <c r="N99" s="20"/>
      <c r="O99" s="20"/>
      <c r="P99" s="20" t="s">
        <v>41</v>
      </c>
      <c r="Q99" s="10"/>
      <c r="R99" s="23"/>
      <c r="S99" s="22"/>
      <c r="T99" s="22"/>
      <c r="U99" s="22"/>
      <c r="V99" s="25"/>
      <c r="W99" s="25"/>
      <c r="X99" s="25"/>
      <c r="Y99" s="25"/>
      <c r="Z99" s="2">
        <v>962382000</v>
      </c>
      <c r="AA99" s="2"/>
      <c r="AB99" s="2"/>
      <c r="AC99" s="4">
        <f t="shared" si="0"/>
        <v>962382000</v>
      </c>
    </row>
    <row r="100" spans="2:29" ht="14.25" customHeight="1">
      <c r="B100" s="35">
        <v>93</v>
      </c>
      <c r="C100" s="97"/>
      <c r="D100" s="46" t="s">
        <v>113</v>
      </c>
      <c r="E100" s="46" t="s">
        <v>43</v>
      </c>
      <c r="F100" s="46" t="s">
        <v>47</v>
      </c>
      <c r="G100" s="46" t="s">
        <v>206</v>
      </c>
      <c r="H100" s="1"/>
      <c r="I100" s="7" t="s">
        <v>41</v>
      </c>
      <c r="J100" s="1"/>
      <c r="K100" s="10"/>
      <c r="L100" s="10"/>
      <c r="M100" s="10"/>
      <c r="N100" s="10"/>
      <c r="O100" s="10"/>
      <c r="P100" s="10"/>
      <c r="Q100" s="10"/>
      <c r="R100" s="22"/>
      <c r="S100" s="23" t="s">
        <v>41</v>
      </c>
      <c r="T100" s="22"/>
      <c r="U100" s="22"/>
      <c r="V100" s="25"/>
      <c r="W100" s="25"/>
      <c r="X100" s="25"/>
      <c r="Y100" s="25"/>
      <c r="Z100" s="2">
        <v>100382000</v>
      </c>
      <c r="AA100" s="2"/>
      <c r="AB100" s="2"/>
      <c r="AC100" s="4">
        <f t="shared" si="0"/>
        <v>100382000</v>
      </c>
    </row>
    <row r="101" spans="2:29" ht="14.25" customHeight="1">
      <c r="B101" s="35">
        <v>94</v>
      </c>
      <c r="C101" s="97"/>
      <c r="D101" s="46" t="s">
        <v>114</v>
      </c>
      <c r="E101" s="46" t="s">
        <v>43</v>
      </c>
      <c r="F101" s="46" t="s">
        <v>47</v>
      </c>
      <c r="G101" s="46" t="s">
        <v>206</v>
      </c>
      <c r="H101" s="7"/>
      <c r="I101" s="7" t="s">
        <v>41</v>
      </c>
      <c r="J101" s="7"/>
      <c r="K101" s="20"/>
      <c r="L101" s="20"/>
      <c r="M101" s="20"/>
      <c r="N101" s="20"/>
      <c r="O101" s="20"/>
      <c r="P101" s="20"/>
      <c r="Q101" s="20"/>
      <c r="R101" s="23"/>
      <c r="S101" s="23" t="s">
        <v>41</v>
      </c>
      <c r="T101" s="23"/>
      <c r="U101" s="23"/>
      <c r="V101" s="26"/>
      <c r="W101" s="26"/>
      <c r="X101" s="26"/>
      <c r="Y101" s="26"/>
      <c r="Z101" s="2">
        <v>3862137000</v>
      </c>
      <c r="AA101" s="2"/>
      <c r="AB101" s="2"/>
      <c r="AC101" s="4">
        <f t="shared" si="0"/>
        <v>3862137000</v>
      </c>
    </row>
    <row r="102" spans="2:29" ht="14.25" customHeight="1">
      <c r="B102" s="35">
        <v>95</v>
      </c>
      <c r="C102" s="97"/>
      <c r="D102" s="46" t="s">
        <v>115</v>
      </c>
      <c r="E102" s="46" t="s">
        <v>43</v>
      </c>
      <c r="F102" s="46" t="s">
        <v>47</v>
      </c>
      <c r="G102" s="46" t="s">
        <v>206</v>
      </c>
      <c r="H102" s="7"/>
      <c r="I102" s="7" t="s">
        <v>41</v>
      </c>
      <c r="J102" s="7"/>
      <c r="K102" s="20"/>
      <c r="L102" s="20"/>
      <c r="M102" s="20"/>
      <c r="N102" s="20"/>
      <c r="O102" s="20"/>
      <c r="P102" s="20"/>
      <c r="Q102" s="20"/>
      <c r="R102" s="23"/>
      <c r="S102" s="23"/>
      <c r="T102" s="23" t="s">
        <v>41</v>
      </c>
      <c r="U102" s="23"/>
      <c r="V102" s="26"/>
      <c r="W102" s="26"/>
      <c r="X102" s="26"/>
      <c r="Y102" s="26"/>
      <c r="Z102" s="2">
        <v>2287419000</v>
      </c>
      <c r="AA102" s="2"/>
      <c r="AB102" s="2"/>
      <c r="AC102" s="4">
        <f t="shared" si="0"/>
        <v>2287419000</v>
      </c>
    </row>
    <row r="103" spans="2:29" ht="14.25" customHeight="1">
      <c r="B103" s="35">
        <v>96</v>
      </c>
      <c r="C103" s="97"/>
      <c r="D103" s="46" t="s">
        <v>116</v>
      </c>
      <c r="E103" s="46" t="s">
        <v>43</v>
      </c>
      <c r="F103" s="46" t="s">
        <v>47</v>
      </c>
      <c r="G103" s="46" t="s">
        <v>206</v>
      </c>
      <c r="H103" s="7" t="s">
        <v>41</v>
      </c>
      <c r="I103" s="7"/>
      <c r="J103" s="7"/>
      <c r="K103" s="20"/>
      <c r="L103" s="20"/>
      <c r="M103" s="20"/>
      <c r="N103" s="20"/>
      <c r="O103" s="20" t="s">
        <v>41</v>
      </c>
      <c r="P103" s="20" t="s">
        <v>41</v>
      </c>
      <c r="Q103" s="20"/>
      <c r="R103" s="23"/>
      <c r="S103" s="23"/>
      <c r="T103" s="23"/>
      <c r="U103" s="23"/>
      <c r="V103" s="26"/>
      <c r="W103" s="26"/>
      <c r="X103" s="26"/>
      <c r="Y103" s="26"/>
      <c r="Z103" s="2">
        <v>1092771000</v>
      </c>
      <c r="AA103" s="2"/>
      <c r="AB103" s="2"/>
      <c r="AC103" s="4">
        <f t="shared" si="0"/>
        <v>1092771000</v>
      </c>
    </row>
    <row r="104" spans="2:29" ht="67.5">
      <c r="B104" s="35">
        <v>97</v>
      </c>
      <c r="C104" s="97"/>
      <c r="D104" s="46" t="s">
        <v>117</v>
      </c>
      <c r="E104" s="46" t="s">
        <v>43</v>
      </c>
      <c r="F104" s="46" t="s">
        <v>47</v>
      </c>
      <c r="G104" s="46" t="s">
        <v>278</v>
      </c>
      <c r="H104" s="7" t="s">
        <v>41</v>
      </c>
      <c r="I104" s="7"/>
      <c r="J104" s="7"/>
      <c r="K104" s="20"/>
      <c r="L104" s="20" t="s">
        <v>41</v>
      </c>
      <c r="M104" s="20" t="s">
        <v>41</v>
      </c>
      <c r="N104" s="20" t="s">
        <v>41</v>
      </c>
      <c r="O104" s="20"/>
      <c r="P104" s="20"/>
      <c r="Q104" s="20"/>
      <c r="R104" s="23" t="s">
        <v>41</v>
      </c>
      <c r="S104" s="23"/>
      <c r="T104" s="23"/>
      <c r="U104" s="23"/>
      <c r="V104" s="26"/>
      <c r="W104" s="26"/>
      <c r="X104" s="26"/>
      <c r="Y104" s="26"/>
      <c r="Z104" s="2">
        <v>8663481000</v>
      </c>
      <c r="AA104" s="2"/>
      <c r="AB104" s="2"/>
      <c r="AC104" s="4">
        <f t="shared" si="0"/>
        <v>8663481000</v>
      </c>
    </row>
    <row r="105" spans="2:29" ht="17.25" customHeight="1">
      <c r="B105" s="35">
        <v>98</v>
      </c>
      <c r="C105" s="97"/>
      <c r="D105" s="46" t="s">
        <v>118</v>
      </c>
      <c r="E105" s="46" t="s">
        <v>43</v>
      </c>
      <c r="F105" s="46" t="s">
        <v>47</v>
      </c>
      <c r="G105" s="46" t="s">
        <v>254</v>
      </c>
      <c r="H105" s="7" t="s">
        <v>41</v>
      </c>
      <c r="I105" s="7"/>
      <c r="J105" s="7"/>
      <c r="K105" s="20"/>
      <c r="L105" s="20"/>
      <c r="M105" s="20" t="s">
        <v>41</v>
      </c>
      <c r="N105" s="20" t="s">
        <v>41</v>
      </c>
      <c r="O105" s="20"/>
      <c r="P105" s="20"/>
      <c r="Q105" s="20"/>
      <c r="R105" s="23"/>
      <c r="S105" s="23"/>
      <c r="T105" s="23"/>
      <c r="U105" s="23"/>
      <c r="V105" s="26"/>
      <c r="W105" s="26"/>
      <c r="X105" s="26"/>
      <c r="Y105" s="26"/>
      <c r="Z105" s="2">
        <v>668055000</v>
      </c>
      <c r="AA105" s="2"/>
      <c r="AB105" s="2"/>
      <c r="AC105" s="4">
        <f t="shared" si="0"/>
        <v>668055000</v>
      </c>
    </row>
    <row r="106" spans="2:29" ht="17.25" customHeight="1">
      <c r="B106" s="35">
        <v>99</v>
      </c>
      <c r="C106" s="97"/>
      <c r="D106" s="46" t="s">
        <v>119</v>
      </c>
      <c r="E106" s="46" t="s">
        <v>43</v>
      </c>
      <c r="F106" s="46" t="s">
        <v>47</v>
      </c>
      <c r="G106" s="46" t="s">
        <v>206</v>
      </c>
      <c r="H106" s="7"/>
      <c r="I106" s="7" t="s">
        <v>41</v>
      </c>
      <c r="J106" s="7" t="s">
        <v>41</v>
      </c>
      <c r="K106" s="20"/>
      <c r="L106" s="20"/>
      <c r="M106" s="20"/>
      <c r="N106" s="20"/>
      <c r="O106" s="20"/>
      <c r="P106" s="20"/>
      <c r="Q106" s="20"/>
      <c r="R106" s="23"/>
      <c r="S106" s="23"/>
      <c r="T106" s="23"/>
      <c r="U106" s="23" t="s">
        <v>41</v>
      </c>
      <c r="V106" s="26" t="s">
        <v>41</v>
      </c>
      <c r="W106" s="26"/>
      <c r="X106" s="26"/>
      <c r="Y106" s="26"/>
      <c r="Z106" s="2">
        <v>484545000</v>
      </c>
      <c r="AA106" s="2"/>
      <c r="AB106" s="2"/>
      <c r="AC106" s="4">
        <f t="shared" si="0"/>
        <v>484545000</v>
      </c>
    </row>
    <row r="107" spans="2:29" ht="22.5">
      <c r="B107" s="35">
        <v>100</v>
      </c>
      <c r="C107" s="97"/>
      <c r="D107" s="46" t="s">
        <v>120</v>
      </c>
      <c r="E107" s="46" t="s">
        <v>151</v>
      </c>
      <c r="F107" s="46" t="s">
        <v>46</v>
      </c>
      <c r="G107" s="46" t="s">
        <v>295</v>
      </c>
      <c r="H107" s="7" t="s">
        <v>41</v>
      </c>
      <c r="I107" s="7" t="s">
        <v>41</v>
      </c>
      <c r="J107" s="7"/>
      <c r="K107" s="10"/>
      <c r="L107" s="10"/>
      <c r="M107" s="10"/>
      <c r="N107" s="10"/>
      <c r="O107" s="10"/>
      <c r="P107" s="20" t="s">
        <v>41</v>
      </c>
      <c r="Q107" s="20" t="s">
        <v>41</v>
      </c>
      <c r="R107" s="23" t="s">
        <v>41</v>
      </c>
      <c r="S107" s="23"/>
      <c r="T107" s="22"/>
      <c r="U107" s="22"/>
      <c r="V107" s="26"/>
      <c r="W107" s="26"/>
      <c r="X107" s="25"/>
      <c r="Y107" s="25"/>
      <c r="Z107" s="2"/>
      <c r="AA107" s="2"/>
      <c r="AB107" s="2">
        <v>9189282000</v>
      </c>
      <c r="AC107" s="4">
        <f t="shared" si="0"/>
        <v>9189282000</v>
      </c>
    </row>
    <row r="108" spans="2:29" ht="45">
      <c r="B108" s="35">
        <v>101</v>
      </c>
      <c r="C108" s="97"/>
      <c r="D108" s="46" t="s">
        <v>121</v>
      </c>
      <c r="E108" s="46" t="s">
        <v>149</v>
      </c>
      <c r="F108" s="46" t="s">
        <v>46</v>
      </c>
      <c r="G108" s="46" t="s">
        <v>206</v>
      </c>
      <c r="H108" s="7" t="s">
        <v>41</v>
      </c>
      <c r="I108" s="7"/>
      <c r="J108" s="7"/>
      <c r="K108" s="20"/>
      <c r="L108" s="20"/>
      <c r="M108" s="20"/>
      <c r="N108" s="20" t="s">
        <v>41</v>
      </c>
      <c r="O108" s="20" t="s">
        <v>41</v>
      </c>
      <c r="P108" s="20"/>
      <c r="Q108" s="20"/>
      <c r="R108" s="23"/>
      <c r="S108" s="23"/>
      <c r="T108" s="23"/>
      <c r="U108" s="23"/>
      <c r="V108" s="26"/>
      <c r="W108" s="26"/>
      <c r="X108" s="26"/>
      <c r="Y108" s="26"/>
      <c r="Z108" s="2"/>
      <c r="AA108" s="2"/>
      <c r="AB108" s="2">
        <v>4015689000</v>
      </c>
      <c r="AC108" s="4">
        <f t="shared" si="0"/>
        <v>4015689000</v>
      </c>
    </row>
    <row r="109" spans="2:29">
      <c r="B109" s="35">
        <v>102</v>
      </c>
      <c r="C109" s="98"/>
      <c r="D109" s="46" t="s">
        <v>122</v>
      </c>
      <c r="E109" s="46" t="s">
        <v>43</v>
      </c>
      <c r="F109" s="46" t="s">
        <v>47</v>
      </c>
      <c r="G109" s="46" t="s">
        <v>206</v>
      </c>
      <c r="H109" s="1"/>
      <c r="I109" s="7" t="s">
        <v>41</v>
      </c>
      <c r="J109" s="7"/>
      <c r="K109" s="20"/>
      <c r="L109" s="20"/>
      <c r="M109" s="20"/>
      <c r="N109" s="20"/>
      <c r="O109" s="20"/>
      <c r="P109" s="20"/>
      <c r="Q109" s="20"/>
      <c r="R109" s="23" t="s">
        <v>41</v>
      </c>
      <c r="S109" s="23" t="s">
        <v>41</v>
      </c>
      <c r="T109" s="23"/>
      <c r="U109" s="23"/>
      <c r="V109" s="26"/>
      <c r="W109" s="26"/>
      <c r="X109" s="26"/>
      <c r="Y109" s="26"/>
      <c r="Z109" s="2">
        <v>1990254000</v>
      </c>
      <c r="AA109" s="2"/>
      <c r="AB109" s="2"/>
      <c r="AC109" s="4">
        <f t="shared" si="0"/>
        <v>1990254000</v>
      </c>
    </row>
    <row r="110" spans="2:29" ht="22.5" customHeight="1">
      <c r="B110" s="35">
        <v>103</v>
      </c>
      <c r="C110" s="99" t="s">
        <v>13</v>
      </c>
      <c r="D110" s="47" t="s">
        <v>124</v>
      </c>
      <c r="E110" s="47" t="s">
        <v>43</v>
      </c>
      <c r="F110" s="47" t="s">
        <v>47</v>
      </c>
      <c r="G110" s="47" t="s">
        <v>208</v>
      </c>
      <c r="H110" s="7" t="s">
        <v>41</v>
      </c>
      <c r="I110" s="7"/>
      <c r="J110" s="7"/>
      <c r="K110" s="20"/>
      <c r="L110" s="20"/>
      <c r="M110" s="20" t="s">
        <v>41</v>
      </c>
      <c r="N110" s="20"/>
      <c r="O110" s="20"/>
      <c r="P110" s="20"/>
      <c r="Q110" s="10"/>
      <c r="R110" s="22"/>
      <c r="S110" s="22"/>
      <c r="T110" s="22"/>
      <c r="U110" s="22"/>
      <c r="V110" s="25"/>
      <c r="W110" s="25"/>
      <c r="X110" s="25"/>
      <c r="Y110" s="25"/>
      <c r="Z110" s="2">
        <v>80000000</v>
      </c>
      <c r="AA110" s="2"/>
      <c r="AB110" s="2"/>
      <c r="AC110" s="4">
        <f t="shared" ref="AC110:AC134" si="6">SUM(Z110:AB110)</f>
        <v>80000000</v>
      </c>
    </row>
    <row r="111" spans="2:29" ht="236.25">
      <c r="B111" s="35">
        <v>104</v>
      </c>
      <c r="C111" s="100"/>
      <c r="D111" s="47" t="s">
        <v>123</v>
      </c>
      <c r="E111" s="47" t="s">
        <v>78</v>
      </c>
      <c r="F111" s="47" t="s">
        <v>46</v>
      </c>
      <c r="G111" s="47" t="s">
        <v>304</v>
      </c>
      <c r="H111" s="7" t="s">
        <v>41</v>
      </c>
      <c r="I111" s="7" t="s">
        <v>41</v>
      </c>
      <c r="J111" s="7"/>
      <c r="K111" s="20"/>
      <c r="L111" s="20"/>
      <c r="M111" s="20"/>
      <c r="N111" s="20"/>
      <c r="O111" s="20" t="s">
        <v>41</v>
      </c>
      <c r="P111" s="20" t="s">
        <v>41</v>
      </c>
      <c r="Q111" s="20" t="s">
        <v>41</v>
      </c>
      <c r="R111" s="23" t="s">
        <v>41</v>
      </c>
      <c r="S111" s="23" t="s">
        <v>41</v>
      </c>
      <c r="T111" s="22"/>
      <c r="U111" s="22"/>
      <c r="V111" s="25"/>
      <c r="W111" s="25"/>
      <c r="X111" s="25"/>
      <c r="Y111" s="25"/>
      <c r="Z111" s="2"/>
      <c r="AA111" s="2"/>
      <c r="AB111" s="2">
        <v>2500000000</v>
      </c>
      <c r="AC111" s="4">
        <f t="shared" si="6"/>
        <v>2500000000</v>
      </c>
    </row>
    <row r="112" spans="2:29" ht="67.5">
      <c r="B112" s="35">
        <v>105</v>
      </c>
      <c r="C112" s="100"/>
      <c r="D112" s="47" t="s">
        <v>126</v>
      </c>
      <c r="E112" s="47" t="s">
        <v>125</v>
      </c>
      <c r="F112" s="47" t="s">
        <v>46</v>
      </c>
      <c r="G112" s="47" t="s">
        <v>263</v>
      </c>
      <c r="H112" s="1" t="s">
        <v>41</v>
      </c>
      <c r="I112" s="7" t="s">
        <v>41</v>
      </c>
      <c r="J112" s="1"/>
      <c r="K112" s="10"/>
      <c r="L112" s="10"/>
      <c r="M112" s="20" t="s">
        <v>41</v>
      </c>
      <c r="N112" s="20" t="s">
        <v>41</v>
      </c>
      <c r="O112" s="20" t="s">
        <v>41</v>
      </c>
      <c r="P112" s="20" t="s">
        <v>41</v>
      </c>
      <c r="Q112" s="20" t="s">
        <v>41</v>
      </c>
      <c r="R112" s="23" t="s">
        <v>41</v>
      </c>
      <c r="S112" s="23"/>
      <c r="T112" s="23"/>
      <c r="U112" s="22"/>
      <c r="V112" s="25"/>
      <c r="W112" s="25"/>
      <c r="X112" s="25"/>
      <c r="Y112" s="25"/>
      <c r="Z112" s="2"/>
      <c r="AA112" s="2"/>
      <c r="AB112" s="2">
        <v>8257000000</v>
      </c>
      <c r="AC112" s="4">
        <f t="shared" si="6"/>
        <v>8257000000</v>
      </c>
    </row>
    <row r="113" spans="2:30" ht="56.25">
      <c r="B113" s="35">
        <v>106</v>
      </c>
      <c r="C113" s="100"/>
      <c r="D113" s="47" t="s">
        <v>127</v>
      </c>
      <c r="E113" s="47" t="s">
        <v>128</v>
      </c>
      <c r="F113" s="47" t="s">
        <v>46</v>
      </c>
      <c r="G113" s="47" t="s">
        <v>286</v>
      </c>
      <c r="H113" s="7" t="s">
        <v>41</v>
      </c>
      <c r="I113" s="7"/>
      <c r="J113" s="1"/>
      <c r="K113" s="10"/>
      <c r="L113" s="20" t="s">
        <v>41</v>
      </c>
      <c r="M113" s="20" t="s">
        <v>41</v>
      </c>
      <c r="N113" s="20" t="s">
        <v>41</v>
      </c>
      <c r="O113" s="20" t="s">
        <v>41</v>
      </c>
      <c r="P113" s="20" t="s">
        <v>41</v>
      </c>
      <c r="Q113" s="10"/>
      <c r="R113" s="23"/>
      <c r="S113" s="23"/>
      <c r="T113" s="22"/>
      <c r="U113" s="22"/>
      <c r="V113" s="25"/>
      <c r="W113" s="25"/>
      <c r="X113" s="25"/>
      <c r="Y113" s="25"/>
      <c r="Z113" s="2"/>
      <c r="AA113" s="2"/>
      <c r="AB113" s="2">
        <v>4807250000</v>
      </c>
      <c r="AC113" s="4">
        <f t="shared" si="6"/>
        <v>4807250000</v>
      </c>
    </row>
    <row r="114" spans="2:30" ht="33.75">
      <c r="B114" s="35">
        <v>107</v>
      </c>
      <c r="C114" s="100"/>
      <c r="D114" s="47" t="s">
        <v>129</v>
      </c>
      <c r="E114" s="47" t="s">
        <v>131</v>
      </c>
      <c r="F114" s="47" t="s">
        <v>46</v>
      </c>
      <c r="G114" s="47" t="s">
        <v>293</v>
      </c>
      <c r="H114" s="7"/>
      <c r="I114" s="7" t="s">
        <v>41</v>
      </c>
      <c r="J114" s="7" t="s">
        <v>41</v>
      </c>
      <c r="K114" s="20"/>
      <c r="L114" s="20"/>
      <c r="M114" s="20" t="s">
        <v>41</v>
      </c>
      <c r="N114" s="20" t="s">
        <v>41</v>
      </c>
      <c r="O114" s="20"/>
      <c r="P114" s="20"/>
      <c r="Q114" s="20"/>
      <c r="R114" s="23"/>
      <c r="S114" s="23"/>
      <c r="T114" s="23"/>
      <c r="U114" s="23" t="s">
        <v>41</v>
      </c>
      <c r="V114" s="26" t="s">
        <v>41</v>
      </c>
      <c r="W114" s="26"/>
      <c r="X114" s="26"/>
      <c r="Y114" s="25"/>
      <c r="Z114" s="2"/>
      <c r="AA114" s="2"/>
      <c r="AB114" s="2">
        <v>1751400000</v>
      </c>
      <c r="AC114" s="4">
        <f t="shared" si="6"/>
        <v>1751400000</v>
      </c>
    </row>
    <row r="115" spans="2:30" ht="33.75">
      <c r="B115" s="35">
        <v>108</v>
      </c>
      <c r="C115" s="100"/>
      <c r="D115" s="47" t="s">
        <v>130</v>
      </c>
      <c r="E115" s="47" t="s">
        <v>131</v>
      </c>
      <c r="F115" s="47" t="s">
        <v>46</v>
      </c>
      <c r="G115" s="47" t="s">
        <v>206</v>
      </c>
      <c r="H115" s="7" t="s">
        <v>41</v>
      </c>
      <c r="I115" s="7"/>
      <c r="J115" s="7"/>
      <c r="K115" s="20"/>
      <c r="L115" s="20"/>
      <c r="M115" s="20"/>
      <c r="N115" s="20"/>
      <c r="O115" s="20"/>
      <c r="P115" s="20" t="s">
        <v>41</v>
      </c>
      <c r="Q115" s="20" t="s">
        <v>41</v>
      </c>
      <c r="R115" s="23"/>
      <c r="S115" s="23"/>
      <c r="T115" s="23"/>
      <c r="U115" s="23"/>
      <c r="V115" s="26"/>
      <c r="W115" s="26"/>
      <c r="X115" s="26"/>
      <c r="Y115" s="25"/>
      <c r="Z115" s="2"/>
      <c r="AA115" s="2"/>
      <c r="AB115" s="2">
        <v>2525045000</v>
      </c>
      <c r="AC115" s="4">
        <f t="shared" si="6"/>
        <v>2525045000</v>
      </c>
    </row>
    <row r="116" spans="2:30" ht="33.75">
      <c r="B116" s="35">
        <v>109</v>
      </c>
      <c r="C116" s="100"/>
      <c r="D116" s="47" t="s">
        <v>132</v>
      </c>
      <c r="E116" s="47" t="s">
        <v>133</v>
      </c>
      <c r="F116" s="47" t="s">
        <v>46</v>
      </c>
      <c r="G116" s="47" t="s">
        <v>308</v>
      </c>
      <c r="H116" s="7" t="s">
        <v>41</v>
      </c>
      <c r="I116" s="7" t="s">
        <v>41</v>
      </c>
      <c r="J116" s="7"/>
      <c r="K116" s="20"/>
      <c r="L116" s="20" t="s">
        <v>41</v>
      </c>
      <c r="M116" s="20" t="s">
        <v>41</v>
      </c>
      <c r="N116" s="20" t="s">
        <v>41</v>
      </c>
      <c r="O116" s="20" t="s">
        <v>41</v>
      </c>
      <c r="P116" s="10"/>
      <c r="Q116" s="10"/>
      <c r="R116" s="22"/>
      <c r="S116" s="22"/>
      <c r="T116" s="22"/>
      <c r="U116" s="22"/>
      <c r="V116" s="25"/>
      <c r="W116" s="25"/>
      <c r="X116" s="25"/>
      <c r="Y116" s="25"/>
      <c r="Z116" s="2">
        <v>1500000</v>
      </c>
      <c r="AA116" s="2"/>
      <c r="AB116" s="2"/>
      <c r="AC116" s="4">
        <f t="shared" si="6"/>
        <v>1500000</v>
      </c>
    </row>
    <row r="117" spans="2:30" ht="27.75" customHeight="1">
      <c r="B117" s="35">
        <v>110</v>
      </c>
      <c r="C117" s="100"/>
      <c r="D117" s="47" t="s">
        <v>264</v>
      </c>
      <c r="E117" s="47" t="s">
        <v>43</v>
      </c>
      <c r="F117" s="47" t="s">
        <v>47</v>
      </c>
      <c r="G117" s="47" t="s">
        <v>206</v>
      </c>
      <c r="H117" s="7" t="s">
        <v>41</v>
      </c>
      <c r="I117" s="1"/>
      <c r="J117" s="1"/>
      <c r="K117" s="10"/>
      <c r="L117" s="20" t="s">
        <v>41</v>
      </c>
      <c r="M117" s="20" t="s">
        <v>41</v>
      </c>
      <c r="N117" s="20"/>
      <c r="O117" s="20"/>
      <c r="P117" s="20"/>
      <c r="Q117" s="10"/>
      <c r="R117" s="22"/>
      <c r="S117" s="22"/>
      <c r="T117" s="22"/>
      <c r="U117" s="22"/>
      <c r="V117" s="25"/>
      <c r="W117" s="25"/>
      <c r="X117" s="25"/>
      <c r="Y117" s="25"/>
      <c r="Z117" s="2">
        <v>500000000</v>
      </c>
      <c r="AA117" s="2"/>
      <c r="AB117" s="2"/>
      <c r="AC117" s="4">
        <f t="shared" si="6"/>
        <v>500000000</v>
      </c>
    </row>
    <row r="118" spans="2:30" ht="45">
      <c r="B118" s="37">
        <v>110</v>
      </c>
      <c r="C118" s="100"/>
      <c r="D118" s="47" t="s">
        <v>265</v>
      </c>
      <c r="E118" s="47" t="s">
        <v>43</v>
      </c>
      <c r="F118" s="47" t="s">
        <v>47</v>
      </c>
      <c r="G118" s="47" t="s">
        <v>290</v>
      </c>
      <c r="H118" s="7" t="s">
        <v>41</v>
      </c>
      <c r="I118" s="37"/>
      <c r="J118" s="37"/>
      <c r="K118" s="10"/>
      <c r="L118" s="20" t="s">
        <v>41</v>
      </c>
      <c r="M118" s="20" t="s">
        <v>41</v>
      </c>
      <c r="N118" s="20"/>
      <c r="O118" s="20"/>
      <c r="P118" s="20"/>
      <c r="Q118" s="10"/>
      <c r="R118" s="22"/>
      <c r="S118" s="22"/>
      <c r="T118" s="22"/>
      <c r="U118" s="22"/>
      <c r="V118" s="25"/>
      <c r="W118" s="25"/>
      <c r="X118" s="25"/>
      <c r="Y118" s="25"/>
      <c r="Z118" s="2">
        <v>500000000</v>
      </c>
      <c r="AA118" s="2"/>
      <c r="AB118" s="2"/>
      <c r="AC118" s="4">
        <f t="shared" ref="AC118" si="7">SUM(Z118:AB118)</f>
        <v>500000000</v>
      </c>
    </row>
    <row r="119" spans="2:30" ht="33.75">
      <c r="B119" s="35">
        <v>111</v>
      </c>
      <c r="C119" s="100"/>
      <c r="D119" s="47" t="s">
        <v>135</v>
      </c>
      <c r="E119" s="47" t="s">
        <v>136</v>
      </c>
      <c r="F119" s="47" t="s">
        <v>46</v>
      </c>
      <c r="G119" s="47" t="s">
        <v>266</v>
      </c>
      <c r="H119" s="7" t="s">
        <v>41</v>
      </c>
      <c r="I119" s="7"/>
      <c r="J119" s="7"/>
      <c r="K119" s="20"/>
      <c r="L119" s="20"/>
      <c r="M119" s="20"/>
      <c r="N119" s="20" t="s">
        <v>41</v>
      </c>
      <c r="O119" s="20" t="s">
        <v>41</v>
      </c>
      <c r="P119" s="20"/>
      <c r="Q119" s="20"/>
      <c r="R119" s="23"/>
      <c r="S119" s="22"/>
      <c r="T119" s="22"/>
      <c r="U119" s="22"/>
      <c r="V119" s="25"/>
      <c r="W119" s="25"/>
      <c r="X119" s="25"/>
      <c r="Y119" s="25"/>
      <c r="Z119" s="2"/>
      <c r="AA119" s="2"/>
      <c r="AB119" s="2">
        <v>700000000</v>
      </c>
      <c r="AC119" s="4">
        <f t="shared" si="6"/>
        <v>700000000</v>
      </c>
    </row>
    <row r="120" spans="2:30" ht="33.75">
      <c r="B120" s="35">
        <v>112</v>
      </c>
      <c r="C120" s="100"/>
      <c r="D120" s="47" t="s">
        <v>137</v>
      </c>
      <c r="E120" s="47" t="s">
        <v>136</v>
      </c>
      <c r="F120" s="47" t="s">
        <v>46</v>
      </c>
      <c r="G120" s="47" t="s">
        <v>227</v>
      </c>
      <c r="H120" s="7" t="s">
        <v>41</v>
      </c>
      <c r="I120" s="7"/>
      <c r="J120" s="7"/>
      <c r="K120" s="20"/>
      <c r="L120" s="20"/>
      <c r="M120" s="20"/>
      <c r="N120" s="20" t="s">
        <v>41</v>
      </c>
      <c r="O120" s="20" t="s">
        <v>41</v>
      </c>
      <c r="P120" s="20"/>
      <c r="Q120" s="20"/>
      <c r="R120" s="23"/>
      <c r="S120" s="22"/>
      <c r="T120" s="22"/>
      <c r="U120" s="22"/>
      <c r="V120" s="25"/>
      <c r="W120" s="25"/>
      <c r="X120" s="25"/>
      <c r="Y120" s="25"/>
      <c r="Z120" s="2"/>
      <c r="AA120" s="2"/>
      <c r="AB120" s="2">
        <v>280000000</v>
      </c>
      <c r="AC120" s="4">
        <f t="shared" si="6"/>
        <v>280000000</v>
      </c>
    </row>
    <row r="121" spans="2:30" ht="22.5">
      <c r="B121" s="35">
        <v>113</v>
      </c>
      <c r="C121" s="100"/>
      <c r="D121" s="47" t="s">
        <v>139</v>
      </c>
      <c r="E121" s="47" t="s">
        <v>43</v>
      </c>
      <c r="F121" s="47" t="s">
        <v>47</v>
      </c>
      <c r="G121" s="47" t="s">
        <v>228</v>
      </c>
      <c r="H121" s="7" t="s">
        <v>41</v>
      </c>
      <c r="I121" s="7"/>
      <c r="J121" s="7"/>
      <c r="K121" s="20" t="s">
        <v>41</v>
      </c>
      <c r="L121" s="20"/>
      <c r="M121" s="20"/>
      <c r="N121" s="20"/>
      <c r="O121" s="20"/>
      <c r="P121" s="20"/>
      <c r="Q121" s="10"/>
      <c r="R121" s="22"/>
      <c r="S121" s="22"/>
      <c r="T121" s="22"/>
      <c r="U121" s="22"/>
      <c r="V121" s="25"/>
      <c r="W121" s="25"/>
      <c r="X121" s="25"/>
      <c r="Y121" s="25"/>
      <c r="Z121" s="2">
        <v>90000000</v>
      </c>
      <c r="AA121" s="2"/>
      <c r="AB121" s="2"/>
      <c r="AC121" s="4">
        <f t="shared" si="6"/>
        <v>90000000</v>
      </c>
    </row>
    <row r="122" spans="2:30" ht="22.5">
      <c r="B122" s="35">
        <v>114</v>
      </c>
      <c r="C122" s="100"/>
      <c r="D122" s="47" t="s">
        <v>138</v>
      </c>
      <c r="E122" s="47" t="s">
        <v>43</v>
      </c>
      <c r="F122" s="47" t="s">
        <v>47</v>
      </c>
      <c r="G122" s="47" t="s">
        <v>298</v>
      </c>
      <c r="H122" s="7" t="s">
        <v>41</v>
      </c>
      <c r="I122" s="7"/>
      <c r="J122" s="7"/>
      <c r="K122" s="20" t="s">
        <v>41</v>
      </c>
      <c r="L122" s="20" t="s">
        <v>41</v>
      </c>
      <c r="M122" s="20"/>
      <c r="N122" s="20"/>
      <c r="O122" s="20"/>
      <c r="P122" s="20"/>
      <c r="Q122" s="20"/>
      <c r="R122" s="23"/>
      <c r="S122" s="23"/>
      <c r="T122" s="23"/>
      <c r="U122" s="23"/>
      <c r="V122" s="26"/>
      <c r="W122" s="26"/>
      <c r="X122" s="26"/>
      <c r="Y122" s="26"/>
      <c r="Z122" s="2">
        <v>1500000000</v>
      </c>
      <c r="AA122" s="2"/>
      <c r="AB122" s="2"/>
      <c r="AC122" s="4">
        <f t="shared" si="6"/>
        <v>1500000000</v>
      </c>
    </row>
    <row r="123" spans="2:30" ht="22.5">
      <c r="B123" s="35">
        <v>115</v>
      </c>
      <c r="C123" s="100"/>
      <c r="D123" s="47" t="s">
        <v>142</v>
      </c>
      <c r="E123" s="47" t="s">
        <v>43</v>
      </c>
      <c r="F123" s="47" t="s">
        <v>47</v>
      </c>
      <c r="G123" s="47" t="s">
        <v>206</v>
      </c>
      <c r="H123" s="7" t="s">
        <v>41</v>
      </c>
      <c r="I123" s="7"/>
      <c r="J123" s="7"/>
      <c r="K123" s="20"/>
      <c r="L123" s="20"/>
      <c r="M123" s="20"/>
      <c r="N123" s="20" t="s">
        <v>41</v>
      </c>
      <c r="O123" s="20" t="s">
        <v>41</v>
      </c>
      <c r="P123" s="20"/>
      <c r="Q123" s="20"/>
      <c r="R123" s="23"/>
      <c r="S123" s="23"/>
      <c r="T123" s="23"/>
      <c r="U123" s="23"/>
      <c r="V123" s="26"/>
      <c r="W123" s="26"/>
      <c r="X123" s="26"/>
      <c r="Y123" s="26"/>
      <c r="Z123" s="2">
        <v>971420000</v>
      </c>
      <c r="AA123" s="2"/>
      <c r="AB123" s="2"/>
      <c r="AC123" s="4">
        <f t="shared" si="6"/>
        <v>971420000</v>
      </c>
    </row>
    <row r="124" spans="2:30" ht="22.5">
      <c r="B124" s="35">
        <v>116</v>
      </c>
      <c r="C124" s="100"/>
      <c r="D124" s="47" t="s">
        <v>143</v>
      </c>
      <c r="E124" s="47" t="s">
        <v>43</v>
      </c>
      <c r="F124" s="47" t="s">
        <v>47</v>
      </c>
      <c r="G124" s="47" t="s">
        <v>210</v>
      </c>
      <c r="H124" s="7" t="s">
        <v>41</v>
      </c>
      <c r="I124" s="7" t="s">
        <v>41</v>
      </c>
      <c r="J124" s="7"/>
      <c r="K124" s="20"/>
      <c r="L124" s="20"/>
      <c r="M124" s="20"/>
      <c r="N124" s="20"/>
      <c r="O124" s="20"/>
      <c r="P124" s="20"/>
      <c r="Q124" s="20" t="s">
        <v>41</v>
      </c>
      <c r="R124" s="23" t="s">
        <v>41</v>
      </c>
      <c r="S124" s="23"/>
      <c r="T124" s="23"/>
      <c r="U124" s="23"/>
      <c r="V124" s="26"/>
      <c r="W124" s="26"/>
      <c r="X124" s="26"/>
      <c r="Y124" s="26"/>
      <c r="Z124" s="2">
        <v>4500000000</v>
      </c>
      <c r="AA124" s="2"/>
      <c r="AB124" s="2"/>
      <c r="AC124" s="4">
        <f t="shared" si="6"/>
        <v>4500000000</v>
      </c>
    </row>
    <row r="125" spans="2:30" ht="337.5">
      <c r="B125" s="35">
        <v>117</v>
      </c>
      <c r="C125" s="100"/>
      <c r="D125" s="47" t="s">
        <v>140</v>
      </c>
      <c r="E125" s="47" t="s">
        <v>43</v>
      </c>
      <c r="F125" s="47" t="s">
        <v>47</v>
      </c>
      <c r="G125" s="47" t="s">
        <v>310</v>
      </c>
      <c r="H125" s="7" t="s">
        <v>41</v>
      </c>
      <c r="I125" s="7" t="s">
        <v>41</v>
      </c>
      <c r="J125" s="7"/>
      <c r="K125" s="20"/>
      <c r="L125" s="20" t="s">
        <v>41</v>
      </c>
      <c r="M125" s="20" t="s">
        <v>41</v>
      </c>
      <c r="N125" s="20" t="s">
        <v>41</v>
      </c>
      <c r="O125" s="20"/>
      <c r="P125" s="20"/>
      <c r="Q125" s="20" t="s">
        <v>41</v>
      </c>
      <c r="R125" s="23" t="s">
        <v>41</v>
      </c>
      <c r="S125" s="23" t="s">
        <v>41</v>
      </c>
      <c r="T125" s="23" t="s">
        <v>41</v>
      </c>
      <c r="U125" s="23"/>
      <c r="V125" s="26"/>
      <c r="W125" s="26"/>
      <c r="X125" s="26"/>
      <c r="Y125" s="26"/>
      <c r="Z125" s="2">
        <v>1700000000</v>
      </c>
      <c r="AA125" s="2"/>
      <c r="AB125" s="2"/>
      <c r="AC125" s="4">
        <f t="shared" si="6"/>
        <v>1700000000</v>
      </c>
    </row>
    <row r="126" spans="2:30" ht="21" customHeight="1">
      <c r="B126" s="35">
        <v>118</v>
      </c>
      <c r="C126" s="100"/>
      <c r="D126" s="47" t="s">
        <v>211</v>
      </c>
      <c r="E126" s="47" t="s">
        <v>43</v>
      </c>
      <c r="F126" s="47" t="s">
        <v>47</v>
      </c>
      <c r="G126" s="47" t="s">
        <v>309</v>
      </c>
      <c r="H126" s="7" t="s">
        <v>41</v>
      </c>
      <c r="I126" s="7" t="s">
        <v>41</v>
      </c>
      <c r="J126" s="7"/>
      <c r="K126" s="20"/>
      <c r="L126" s="20"/>
      <c r="M126" s="20"/>
      <c r="N126" s="20"/>
      <c r="O126" s="20"/>
      <c r="P126" s="20"/>
      <c r="Q126" s="20" t="s">
        <v>41</v>
      </c>
      <c r="R126" s="23" t="s">
        <v>41</v>
      </c>
      <c r="S126" s="23"/>
      <c r="T126" s="23"/>
      <c r="U126" s="23"/>
      <c r="V126" s="26"/>
      <c r="W126" s="26"/>
      <c r="X126" s="26"/>
      <c r="Y126" s="26"/>
      <c r="Z126" s="2">
        <v>800000000</v>
      </c>
      <c r="AA126" s="2"/>
      <c r="AB126" s="2"/>
      <c r="AC126" s="4">
        <f t="shared" si="6"/>
        <v>800000000</v>
      </c>
    </row>
    <row r="127" spans="2:30" ht="33.75">
      <c r="B127" s="35">
        <v>119</v>
      </c>
      <c r="C127" s="100"/>
      <c r="D127" s="47" t="s">
        <v>167</v>
      </c>
      <c r="E127" s="47" t="s">
        <v>168</v>
      </c>
      <c r="F127" s="47" t="s">
        <v>47</v>
      </c>
      <c r="G127" s="47" t="s">
        <v>212</v>
      </c>
      <c r="H127" s="19" t="s">
        <v>163</v>
      </c>
      <c r="I127" s="19" t="s">
        <v>163</v>
      </c>
      <c r="J127" s="19"/>
      <c r="K127" s="21" t="s">
        <v>163</v>
      </c>
      <c r="L127" s="21" t="s">
        <v>163</v>
      </c>
      <c r="M127" s="21" t="s">
        <v>163</v>
      </c>
      <c r="N127" s="21" t="s">
        <v>163</v>
      </c>
      <c r="O127" s="21" t="s">
        <v>163</v>
      </c>
      <c r="P127" s="21" t="s">
        <v>163</v>
      </c>
      <c r="Q127" s="21" t="s">
        <v>163</v>
      </c>
      <c r="R127" s="24" t="s">
        <v>163</v>
      </c>
      <c r="S127" s="24" t="s">
        <v>163</v>
      </c>
      <c r="T127" s="24" t="s">
        <v>163</v>
      </c>
      <c r="U127" s="24" t="s">
        <v>163</v>
      </c>
      <c r="V127" s="26"/>
      <c r="W127" s="26"/>
      <c r="X127" s="26"/>
      <c r="Y127" s="26"/>
      <c r="Z127" s="2">
        <v>200000000</v>
      </c>
      <c r="AA127" s="2"/>
      <c r="AB127" s="2"/>
      <c r="AC127" s="4">
        <f t="shared" si="6"/>
        <v>200000000</v>
      </c>
    </row>
    <row r="128" spans="2:30" ht="33.75">
      <c r="B128" s="35">
        <v>120</v>
      </c>
      <c r="C128" s="100"/>
      <c r="D128" s="47" t="s">
        <v>144</v>
      </c>
      <c r="E128" s="47" t="s">
        <v>131</v>
      </c>
      <c r="F128" s="47" t="s">
        <v>46</v>
      </c>
      <c r="G128" s="47" t="s">
        <v>206</v>
      </c>
      <c r="H128" s="7"/>
      <c r="I128" s="7" t="s">
        <v>41</v>
      </c>
      <c r="J128" s="7"/>
      <c r="K128" s="20"/>
      <c r="L128" s="20"/>
      <c r="M128" s="20"/>
      <c r="N128" s="20"/>
      <c r="O128" s="20"/>
      <c r="P128" s="20"/>
      <c r="Q128" s="20"/>
      <c r="R128" s="23"/>
      <c r="S128" s="23"/>
      <c r="T128" s="23" t="s">
        <v>41</v>
      </c>
      <c r="U128" s="23" t="s">
        <v>41</v>
      </c>
      <c r="V128" s="26"/>
      <c r="W128" s="26"/>
      <c r="X128" s="26"/>
      <c r="Y128" s="26"/>
      <c r="Z128" s="2"/>
      <c r="AA128" s="2"/>
      <c r="AB128" s="2">
        <v>9600000000</v>
      </c>
      <c r="AC128" s="4">
        <f t="shared" si="6"/>
        <v>9600000000</v>
      </c>
      <c r="AD128" s="8"/>
    </row>
    <row r="129" spans="2:29" ht="33.75">
      <c r="B129" s="35">
        <v>121</v>
      </c>
      <c r="C129" s="100"/>
      <c r="D129" s="47" t="s">
        <v>145</v>
      </c>
      <c r="E129" s="47" t="s">
        <v>131</v>
      </c>
      <c r="F129" s="47" t="s">
        <v>46</v>
      </c>
      <c r="G129" s="47" t="s">
        <v>206</v>
      </c>
      <c r="H129" s="1" t="s">
        <v>41</v>
      </c>
      <c r="I129" s="7"/>
      <c r="J129" s="1"/>
      <c r="K129" s="10"/>
      <c r="L129" s="10"/>
      <c r="M129" s="10"/>
      <c r="N129" s="10"/>
      <c r="O129" s="10"/>
      <c r="P129" s="20" t="s">
        <v>41</v>
      </c>
      <c r="Q129" s="20" t="s">
        <v>41</v>
      </c>
      <c r="R129" s="23"/>
      <c r="S129" s="23"/>
      <c r="T129" s="22"/>
      <c r="U129" s="22"/>
      <c r="V129" s="25"/>
      <c r="W129" s="25"/>
      <c r="X129" s="25"/>
      <c r="Y129" s="25"/>
      <c r="Z129" s="2"/>
      <c r="AA129" s="2"/>
      <c r="AB129" s="2">
        <v>1440000000</v>
      </c>
      <c r="AC129" s="4">
        <f t="shared" si="6"/>
        <v>1440000000</v>
      </c>
    </row>
    <row r="130" spans="2:29" ht="33.75">
      <c r="B130" s="35">
        <v>122</v>
      </c>
      <c r="C130" s="100"/>
      <c r="D130" s="47" t="s">
        <v>146</v>
      </c>
      <c r="E130" s="47" t="s">
        <v>147</v>
      </c>
      <c r="F130" s="47" t="s">
        <v>46</v>
      </c>
      <c r="G130" s="47" t="s">
        <v>206</v>
      </c>
      <c r="H130" s="7" t="s">
        <v>41</v>
      </c>
      <c r="I130" s="7"/>
      <c r="J130" s="7"/>
      <c r="K130" s="20"/>
      <c r="L130" s="20"/>
      <c r="M130" s="20"/>
      <c r="N130" s="20" t="s">
        <v>41</v>
      </c>
      <c r="O130" s="20" t="s">
        <v>41</v>
      </c>
      <c r="P130" s="20"/>
      <c r="Q130" s="20"/>
      <c r="R130" s="23"/>
      <c r="S130" s="22"/>
      <c r="T130" s="22"/>
      <c r="U130" s="22"/>
      <c r="V130" s="25"/>
      <c r="W130" s="25"/>
      <c r="X130" s="25"/>
      <c r="Y130" s="25"/>
      <c r="Z130" s="2"/>
      <c r="AA130" s="2"/>
      <c r="AB130" s="2">
        <v>60000000</v>
      </c>
      <c r="AC130" s="4">
        <f t="shared" si="6"/>
        <v>60000000</v>
      </c>
    </row>
    <row r="131" spans="2:29" ht="45">
      <c r="B131" s="35">
        <v>123</v>
      </c>
      <c r="C131" s="100"/>
      <c r="D131" s="47" t="s">
        <v>42</v>
      </c>
      <c r="E131" s="47" t="s">
        <v>78</v>
      </c>
      <c r="F131" s="47" t="s">
        <v>46</v>
      </c>
      <c r="G131" s="47" t="s">
        <v>277</v>
      </c>
      <c r="H131" s="1"/>
      <c r="I131" s="7" t="s">
        <v>41</v>
      </c>
      <c r="J131" s="1"/>
      <c r="K131" s="10"/>
      <c r="L131" s="10"/>
      <c r="M131" s="10"/>
      <c r="N131" s="10"/>
      <c r="O131" s="10"/>
      <c r="P131" s="10"/>
      <c r="Q131" s="10"/>
      <c r="R131" s="22"/>
      <c r="S131" s="22"/>
      <c r="T131" s="23" t="s">
        <v>41</v>
      </c>
      <c r="U131" s="23" t="s">
        <v>41</v>
      </c>
      <c r="V131" s="25"/>
      <c r="W131" s="25"/>
      <c r="X131" s="25"/>
      <c r="Y131" s="25"/>
      <c r="Z131" s="2"/>
      <c r="AA131" s="2"/>
      <c r="AB131" s="2">
        <v>1650000000</v>
      </c>
      <c r="AC131" s="4">
        <f t="shared" si="6"/>
        <v>1650000000</v>
      </c>
    </row>
    <row r="132" spans="2:29" ht="22.5">
      <c r="B132" s="35">
        <v>124</v>
      </c>
      <c r="C132" s="100"/>
      <c r="D132" s="47" t="s">
        <v>39</v>
      </c>
      <c r="E132" s="47" t="s">
        <v>45</v>
      </c>
      <c r="F132" s="47" t="s">
        <v>46</v>
      </c>
      <c r="G132" s="47" t="s">
        <v>206</v>
      </c>
      <c r="H132" s="7" t="s">
        <v>41</v>
      </c>
      <c r="I132" s="1"/>
      <c r="J132" s="1"/>
      <c r="K132" s="10"/>
      <c r="L132" s="10"/>
      <c r="M132" s="10"/>
      <c r="N132" s="20" t="s">
        <v>41</v>
      </c>
      <c r="O132" s="20" t="s">
        <v>41</v>
      </c>
      <c r="P132" s="10"/>
      <c r="Q132" s="20"/>
      <c r="R132" s="22"/>
      <c r="S132" s="22"/>
      <c r="T132" s="22"/>
      <c r="U132" s="22"/>
      <c r="V132" s="25"/>
      <c r="W132" s="25"/>
      <c r="X132" s="25"/>
      <c r="Y132" s="25"/>
      <c r="Z132" s="2"/>
      <c r="AA132" s="2"/>
      <c r="AB132" s="2">
        <v>600000000</v>
      </c>
      <c r="AC132" s="4">
        <f t="shared" si="6"/>
        <v>600000000</v>
      </c>
    </row>
    <row r="133" spans="2:29" ht="45">
      <c r="B133" s="35">
        <v>125</v>
      </c>
      <c r="C133" s="100"/>
      <c r="D133" s="47" t="s">
        <v>44</v>
      </c>
      <c r="E133" s="47" t="s">
        <v>148</v>
      </c>
      <c r="F133" s="47" t="s">
        <v>46</v>
      </c>
      <c r="G133" s="47" t="s">
        <v>206</v>
      </c>
      <c r="H133" s="7" t="s">
        <v>41</v>
      </c>
      <c r="I133" s="1"/>
      <c r="J133" s="1"/>
      <c r="K133" s="10"/>
      <c r="L133" s="20"/>
      <c r="M133" s="20" t="s">
        <v>41</v>
      </c>
      <c r="N133" s="20" t="s">
        <v>41</v>
      </c>
      <c r="O133" s="20" t="s">
        <v>41</v>
      </c>
      <c r="P133" s="10"/>
      <c r="Q133" s="20"/>
      <c r="R133" s="22"/>
      <c r="S133" s="22"/>
      <c r="T133" s="22"/>
      <c r="U133" s="22"/>
      <c r="V133" s="25"/>
      <c r="W133" s="25"/>
      <c r="X133" s="25"/>
      <c r="Y133" s="25"/>
      <c r="Z133" s="2"/>
      <c r="AA133" s="2"/>
      <c r="AB133" s="2">
        <v>1200000000</v>
      </c>
      <c r="AC133" s="4">
        <f t="shared" si="6"/>
        <v>1200000000</v>
      </c>
    </row>
    <row r="134" spans="2:29" ht="123.75">
      <c r="B134" s="35">
        <v>126</v>
      </c>
      <c r="C134" s="101"/>
      <c r="D134" s="47" t="s">
        <v>40</v>
      </c>
      <c r="E134" s="47" t="s">
        <v>43</v>
      </c>
      <c r="F134" s="47" t="s">
        <v>47</v>
      </c>
      <c r="G134" s="47" t="s">
        <v>302</v>
      </c>
      <c r="H134" s="7" t="s">
        <v>41</v>
      </c>
      <c r="I134" s="1"/>
      <c r="J134" s="1"/>
      <c r="K134" s="10" t="s">
        <v>41</v>
      </c>
      <c r="L134" s="20" t="s">
        <v>41</v>
      </c>
      <c r="M134" s="20"/>
      <c r="N134" s="20"/>
      <c r="O134" s="20"/>
      <c r="P134" s="10"/>
      <c r="Q134" s="10"/>
      <c r="R134" s="22"/>
      <c r="S134" s="22"/>
      <c r="T134" s="22"/>
      <c r="U134" s="22"/>
      <c r="V134" s="25"/>
      <c r="W134" s="25"/>
      <c r="X134" s="25"/>
      <c r="Y134" s="25"/>
      <c r="Z134" s="2">
        <v>400000000</v>
      </c>
      <c r="AA134" s="2"/>
      <c r="AB134" s="2"/>
      <c r="AC134" s="4">
        <f t="shared" si="6"/>
        <v>400000000</v>
      </c>
    </row>
    <row r="135" spans="2:29" ht="67.5">
      <c r="B135" s="35">
        <v>127</v>
      </c>
      <c r="C135" s="93" t="s">
        <v>33</v>
      </c>
      <c r="D135" s="48" t="s">
        <v>69</v>
      </c>
      <c r="E135" s="48" t="s">
        <v>76</v>
      </c>
      <c r="F135" s="48" t="s">
        <v>46</v>
      </c>
      <c r="G135" s="48" t="s">
        <v>289</v>
      </c>
      <c r="H135" s="7" t="s">
        <v>41</v>
      </c>
      <c r="I135" s="7" t="s">
        <v>41</v>
      </c>
      <c r="J135" s="7" t="s">
        <v>41</v>
      </c>
      <c r="K135" s="20" t="s">
        <v>41</v>
      </c>
      <c r="L135" s="20" t="s">
        <v>41</v>
      </c>
      <c r="M135" s="20" t="s">
        <v>41</v>
      </c>
      <c r="N135" s="20" t="s">
        <v>41</v>
      </c>
      <c r="O135" s="20" t="s">
        <v>41</v>
      </c>
      <c r="P135" s="20" t="s">
        <v>41</v>
      </c>
      <c r="Q135" s="20" t="s">
        <v>41</v>
      </c>
      <c r="R135" s="23" t="s">
        <v>41</v>
      </c>
      <c r="S135" s="23" t="s">
        <v>41</v>
      </c>
      <c r="T135" s="23" t="s">
        <v>41</v>
      </c>
      <c r="U135" s="23" t="s">
        <v>41</v>
      </c>
      <c r="V135" s="26" t="s">
        <v>41</v>
      </c>
      <c r="W135" s="26" t="s">
        <v>41</v>
      </c>
      <c r="X135" s="26" t="s">
        <v>41</v>
      </c>
      <c r="Y135" s="26" t="s">
        <v>41</v>
      </c>
      <c r="Z135" s="2"/>
      <c r="AA135" s="2"/>
      <c r="AB135" s="2">
        <v>3600000000</v>
      </c>
      <c r="AC135" s="4">
        <f>SUM(Z135:AB135)</f>
        <v>3600000000</v>
      </c>
    </row>
    <row r="136" spans="2:29" ht="56.25">
      <c r="B136" s="35">
        <v>128</v>
      </c>
      <c r="C136" s="94"/>
      <c r="D136" s="48" t="s">
        <v>34</v>
      </c>
      <c r="E136" s="48" t="s">
        <v>76</v>
      </c>
      <c r="F136" s="48" t="s">
        <v>46</v>
      </c>
      <c r="G136" s="48" t="s">
        <v>213</v>
      </c>
      <c r="H136" s="7" t="s">
        <v>41</v>
      </c>
      <c r="I136" s="7" t="s">
        <v>41</v>
      </c>
      <c r="J136" s="1"/>
      <c r="K136" s="10"/>
      <c r="L136" s="20" t="s">
        <v>41</v>
      </c>
      <c r="M136" s="20" t="s">
        <v>41</v>
      </c>
      <c r="N136" s="20" t="s">
        <v>41</v>
      </c>
      <c r="O136" s="20" t="s">
        <v>41</v>
      </c>
      <c r="P136" s="20" t="s">
        <v>41</v>
      </c>
      <c r="Q136" s="20" t="s">
        <v>41</v>
      </c>
      <c r="R136" s="23" t="s">
        <v>41</v>
      </c>
      <c r="S136" s="23" t="s">
        <v>41</v>
      </c>
      <c r="T136" s="23" t="s">
        <v>41</v>
      </c>
      <c r="U136" s="22"/>
      <c r="V136" s="25"/>
      <c r="W136" s="25"/>
      <c r="X136" s="25"/>
      <c r="Y136" s="25"/>
      <c r="Z136" s="2">
        <v>80000000</v>
      </c>
      <c r="AA136" s="2"/>
      <c r="AB136" s="2">
        <v>200000000</v>
      </c>
      <c r="AC136" s="4">
        <f>SUM(Z136:AB136)</f>
        <v>280000000</v>
      </c>
    </row>
    <row r="137" spans="2:29" ht="101.25">
      <c r="B137" s="35">
        <v>129</v>
      </c>
      <c r="C137" s="94"/>
      <c r="D137" s="48" t="s">
        <v>70</v>
      </c>
      <c r="E137" s="48" t="s">
        <v>76</v>
      </c>
      <c r="F137" s="48" t="s">
        <v>46</v>
      </c>
      <c r="G137" s="48" t="s">
        <v>214</v>
      </c>
      <c r="H137" s="7" t="s">
        <v>41</v>
      </c>
      <c r="I137" s="7" t="s">
        <v>41</v>
      </c>
      <c r="J137" s="7" t="s">
        <v>41</v>
      </c>
      <c r="K137" s="20" t="s">
        <v>41</v>
      </c>
      <c r="L137" s="20" t="s">
        <v>41</v>
      </c>
      <c r="M137" s="20" t="s">
        <v>41</v>
      </c>
      <c r="N137" s="20" t="s">
        <v>41</v>
      </c>
      <c r="O137" s="20" t="s">
        <v>41</v>
      </c>
      <c r="P137" s="20" t="s">
        <v>41</v>
      </c>
      <c r="Q137" s="20" t="s">
        <v>41</v>
      </c>
      <c r="R137" s="23" t="s">
        <v>41</v>
      </c>
      <c r="S137" s="23" t="s">
        <v>41</v>
      </c>
      <c r="T137" s="23" t="s">
        <v>41</v>
      </c>
      <c r="U137" s="23" t="s">
        <v>41</v>
      </c>
      <c r="V137" s="26" t="s">
        <v>41</v>
      </c>
      <c r="W137" s="26" t="s">
        <v>41</v>
      </c>
      <c r="X137" s="26" t="s">
        <v>41</v>
      </c>
      <c r="Y137" s="26" t="s">
        <v>41</v>
      </c>
      <c r="Z137" s="2"/>
      <c r="AA137" s="2"/>
      <c r="AB137" s="2">
        <v>45694000000</v>
      </c>
      <c r="AC137" s="4">
        <f>SUM(Z137:AB137)</f>
        <v>45694000000</v>
      </c>
    </row>
    <row r="138" spans="2:29" ht="191.25">
      <c r="B138" s="35">
        <v>130</v>
      </c>
      <c r="C138" s="94"/>
      <c r="D138" s="48" t="s">
        <v>71</v>
      </c>
      <c r="E138" s="48" t="s">
        <v>76</v>
      </c>
      <c r="F138" s="48" t="s">
        <v>46</v>
      </c>
      <c r="G138" s="48" t="s">
        <v>299</v>
      </c>
      <c r="H138" s="7" t="s">
        <v>41</v>
      </c>
      <c r="I138" s="7" t="s">
        <v>41</v>
      </c>
      <c r="J138" s="1"/>
      <c r="K138" s="10"/>
      <c r="L138" s="20" t="s">
        <v>41</v>
      </c>
      <c r="M138" s="20" t="s">
        <v>41</v>
      </c>
      <c r="N138" s="20" t="s">
        <v>41</v>
      </c>
      <c r="O138" s="20" t="s">
        <v>41</v>
      </c>
      <c r="P138" s="20" t="s">
        <v>41</v>
      </c>
      <c r="Q138" s="20" t="s">
        <v>41</v>
      </c>
      <c r="R138" s="23" t="s">
        <v>41</v>
      </c>
      <c r="S138" s="23" t="s">
        <v>41</v>
      </c>
      <c r="T138" s="23" t="s">
        <v>41</v>
      </c>
      <c r="U138" s="22"/>
      <c r="V138" s="25"/>
      <c r="W138" s="25"/>
      <c r="X138" s="25"/>
      <c r="Y138" s="25"/>
      <c r="Z138" s="2"/>
      <c r="AA138" s="2"/>
      <c r="AB138" s="2">
        <v>56694000000</v>
      </c>
      <c r="AC138" s="4">
        <f t="shared" ref="AC138:AC145" si="8">SUM(Z138:AB138)</f>
        <v>56694000000</v>
      </c>
    </row>
    <row r="139" spans="2:29" ht="56.25">
      <c r="B139" s="35">
        <v>131</v>
      </c>
      <c r="C139" s="94"/>
      <c r="D139" s="48" t="s">
        <v>187</v>
      </c>
      <c r="E139" s="48" t="s">
        <v>76</v>
      </c>
      <c r="F139" s="48" t="s">
        <v>46</v>
      </c>
      <c r="G139" s="48" t="s">
        <v>215</v>
      </c>
      <c r="H139" s="1"/>
      <c r="I139" s="1"/>
      <c r="J139" s="7" t="s">
        <v>41</v>
      </c>
      <c r="K139" s="10"/>
      <c r="L139" s="10"/>
      <c r="M139" s="10"/>
      <c r="N139" s="10"/>
      <c r="O139" s="10"/>
      <c r="P139" s="10"/>
      <c r="Q139" s="10"/>
      <c r="R139" s="22"/>
      <c r="S139" s="22"/>
      <c r="T139" s="22"/>
      <c r="U139" s="22"/>
      <c r="V139" s="26" t="s">
        <v>41</v>
      </c>
      <c r="W139" s="26" t="s">
        <v>41</v>
      </c>
      <c r="X139" s="26" t="s">
        <v>41</v>
      </c>
      <c r="Y139" s="26" t="s">
        <v>41</v>
      </c>
      <c r="Z139" s="2"/>
      <c r="AA139" s="2"/>
      <c r="AB139" s="2">
        <v>34254000000</v>
      </c>
      <c r="AC139" s="4">
        <f t="shared" si="8"/>
        <v>34254000000</v>
      </c>
    </row>
    <row r="140" spans="2:29" ht="22.5">
      <c r="B140" s="35">
        <v>132</v>
      </c>
      <c r="C140" s="95"/>
      <c r="D140" s="48" t="s">
        <v>72</v>
      </c>
      <c r="E140" s="48" t="s">
        <v>77</v>
      </c>
      <c r="F140" s="48" t="s">
        <v>46</v>
      </c>
      <c r="G140" s="48" t="s">
        <v>216</v>
      </c>
      <c r="H140" s="7" t="s">
        <v>41</v>
      </c>
      <c r="I140" s="7"/>
      <c r="J140" s="7"/>
      <c r="K140" s="20" t="s">
        <v>41</v>
      </c>
      <c r="L140" s="20" t="s">
        <v>41</v>
      </c>
      <c r="M140" s="20" t="s">
        <v>41</v>
      </c>
      <c r="N140" s="20" t="s">
        <v>41</v>
      </c>
      <c r="O140" s="20" t="s">
        <v>41</v>
      </c>
      <c r="P140" s="20" t="s">
        <v>41</v>
      </c>
      <c r="Q140" s="20"/>
      <c r="R140" s="22"/>
      <c r="S140" s="22"/>
      <c r="T140" s="22"/>
      <c r="U140" s="22"/>
      <c r="V140" s="25"/>
      <c r="W140" s="25"/>
      <c r="X140" s="25"/>
      <c r="Y140" s="25"/>
      <c r="Z140" s="2"/>
      <c r="AA140" s="2"/>
      <c r="AB140" s="2">
        <v>1000000000</v>
      </c>
      <c r="AC140" s="4">
        <f t="shared" si="8"/>
        <v>1000000000</v>
      </c>
    </row>
    <row r="141" spans="2:29" ht="22.5">
      <c r="B141" s="35">
        <v>133</v>
      </c>
      <c r="C141" s="91" t="s">
        <v>14</v>
      </c>
      <c r="D141" s="50" t="s">
        <v>153</v>
      </c>
      <c r="E141" s="50" t="s">
        <v>78</v>
      </c>
      <c r="F141" s="50" t="s">
        <v>46</v>
      </c>
      <c r="G141" s="50" t="s">
        <v>206</v>
      </c>
      <c r="H141" s="7" t="s">
        <v>41</v>
      </c>
      <c r="I141" s="7" t="s">
        <v>41</v>
      </c>
      <c r="J141" s="7"/>
      <c r="K141" s="20"/>
      <c r="L141" s="20" t="s">
        <v>41</v>
      </c>
      <c r="M141" s="20" t="s">
        <v>41</v>
      </c>
      <c r="N141" s="20" t="s">
        <v>41</v>
      </c>
      <c r="O141" s="20" t="s">
        <v>41</v>
      </c>
      <c r="P141" s="20" t="s">
        <v>41</v>
      </c>
      <c r="Q141" s="20" t="s">
        <v>41</v>
      </c>
      <c r="R141" s="23" t="s">
        <v>41</v>
      </c>
      <c r="S141" s="23" t="s">
        <v>41</v>
      </c>
      <c r="T141" s="23" t="s">
        <v>41</v>
      </c>
      <c r="U141" s="23" t="s">
        <v>41</v>
      </c>
      <c r="V141" s="25"/>
      <c r="W141" s="25"/>
      <c r="X141" s="25"/>
      <c r="Y141" s="25"/>
      <c r="Z141" s="2"/>
      <c r="AA141" s="2"/>
      <c r="AB141" s="2">
        <v>18646296000</v>
      </c>
      <c r="AC141" s="4">
        <f t="shared" si="8"/>
        <v>18646296000</v>
      </c>
    </row>
    <row r="142" spans="2:29" ht="22.5">
      <c r="B142" s="35">
        <v>134</v>
      </c>
      <c r="C142" s="92"/>
      <c r="D142" s="50" t="s">
        <v>35</v>
      </c>
      <c r="E142" s="50" t="s">
        <v>78</v>
      </c>
      <c r="F142" s="50" t="s">
        <v>46</v>
      </c>
      <c r="G142" s="50" t="s">
        <v>206</v>
      </c>
      <c r="H142" s="7" t="s">
        <v>41</v>
      </c>
      <c r="I142" s="7"/>
      <c r="J142" s="7"/>
      <c r="K142" s="20"/>
      <c r="L142" s="20"/>
      <c r="M142" s="20"/>
      <c r="N142" s="20" t="s">
        <v>41</v>
      </c>
      <c r="O142" s="20"/>
      <c r="P142" s="20"/>
      <c r="Q142" s="20"/>
      <c r="R142" s="23"/>
      <c r="S142" s="23"/>
      <c r="T142" s="22"/>
      <c r="U142" s="22"/>
      <c r="V142" s="25"/>
      <c r="W142" s="25"/>
      <c r="X142" s="25"/>
      <c r="Y142" s="25"/>
      <c r="Z142" s="2">
        <v>100000000</v>
      </c>
      <c r="AA142" s="2"/>
      <c r="AB142" s="2">
        <v>100000000</v>
      </c>
      <c r="AC142" s="4">
        <f t="shared" si="8"/>
        <v>200000000</v>
      </c>
    </row>
    <row r="143" spans="2:29" ht="78.75">
      <c r="B143" s="35">
        <v>135</v>
      </c>
      <c r="C143" s="88" t="s">
        <v>15</v>
      </c>
      <c r="D143" s="51" t="s">
        <v>36</v>
      </c>
      <c r="E143" s="51" t="s">
        <v>78</v>
      </c>
      <c r="F143" s="51" t="s">
        <v>46</v>
      </c>
      <c r="G143" s="51" t="s">
        <v>267</v>
      </c>
      <c r="H143" s="7" t="s">
        <v>41</v>
      </c>
      <c r="I143" s="7" t="s">
        <v>41</v>
      </c>
      <c r="J143" s="7" t="s">
        <v>41</v>
      </c>
      <c r="K143" s="20" t="s">
        <v>41</v>
      </c>
      <c r="L143" s="20" t="s">
        <v>41</v>
      </c>
      <c r="M143" s="20" t="s">
        <v>41</v>
      </c>
      <c r="N143" s="20" t="s">
        <v>41</v>
      </c>
      <c r="O143" s="20" t="s">
        <v>41</v>
      </c>
      <c r="P143" s="20" t="s">
        <v>41</v>
      </c>
      <c r="Q143" s="20" t="s">
        <v>41</v>
      </c>
      <c r="R143" s="23" t="s">
        <v>41</v>
      </c>
      <c r="S143" s="23" t="s">
        <v>41</v>
      </c>
      <c r="T143" s="23" t="s">
        <v>41</v>
      </c>
      <c r="U143" s="23" t="s">
        <v>41</v>
      </c>
      <c r="V143" s="26" t="s">
        <v>41</v>
      </c>
      <c r="W143" s="26" t="s">
        <v>41</v>
      </c>
      <c r="X143" s="26" t="s">
        <v>41</v>
      </c>
      <c r="Y143" s="26" t="s">
        <v>41</v>
      </c>
      <c r="Z143" s="2"/>
      <c r="AA143" s="2"/>
      <c r="AB143" s="2">
        <v>300000000</v>
      </c>
      <c r="AC143" s="4">
        <f t="shared" si="8"/>
        <v>300000000</v>
      </c>
    </row>
    <row r="144" spans="2:29" ht="45">
      <c r="B144" s="35">
        <v>136</v>
      </c>
      <c r="C144" s="89"/>
      <c r="D144" s="51" t="s">
        <v>37</v>
      </c>
      <c r="E144" s="51" t="s">
        <v>78</v>
      </c>
      <c r="F144" s="51" t="s">
        <v>46</v>
      </c>
      <c r="G144" s="51" t="s">
        <v>194</v>
      </c>
      <c r="H144" s="7" t="s">
        <v>41</v>
      </c>
      <c r="I144" s="7"/>
      <c r="J144" s="7"/>
      <c r="K144" s="20"/>
      <c r="L144" s="20"/>
      <c r="M144" s="20"/>
      <c r="N144" s="20"/>
      <c r="O144" s="20" t="s">
        <v>41</v>
      </c>
      <c r="P144" s="20"/>
      <c r="Q144" s="20"/>
      <c r="R144" s="23"/>
      <c r="S144" s="23"/>
      <c r="T144" s="23"/>
      <c r="U144" s="23"/>
      <c r="V144" s="26"/>
      <c r="W144" s="26"/>
      <c r="X144" s="26"/>
      <c r="Y144" s="26"/>
      <c r="Z144" s="2"/>
      <c r="AA144" s="2"/>
      <c r="AB144" s="2">
        <v>300000000</v>
      </c>
      <c r="AC144" s="4">
        <f t="shared" si="8"/>
        <v>300000000</v>
      </c>
    </row>
    <row r="145" spans="2:29" ht="78.75">
      <c r="B145" s="35">
        <v>137</v>
      </c>
      <c r="C145" s="90"/>
      <c r="D145" s="51" t="s">
        <v>38</v>
      </c>
      <c r="E145" s="51" t="s">
        <v>78</v>
      </c>
      <c r="F145" s="51" t="s">
        <v>46</v>
      </c>
      <c r="G145" s="51" t="s">
        <v>251</v>
      </c>
      <c r="H145" s="7" t="s">
        <v>41</v>
      </c>
      <c r="I145" s="7"/>
      <c r="J145" s="7"/>
      <c r="K145" s="20"/>
      <c r="L145" s="20"/>
      <c r="M145" s="20"/>
      <c r="N145" s="20" t="s">
        <v>41</v>
      </c>
      <c r="O145" s="20"/>
      <c r="P145" s="20"/>
      <c r="Q145" s="20"/>
      <c r="R145" s="23"/>
      <c r="S145" s="23"/>
      <c r="T145" s="23"/>
      <c r="U145" s="23"/>
      <c r="V145" s="26"/>
      <c r="W145" s="26"/>
      <c r="X145" s="26"/>
      <c r="Y145" s="26"/>
      <c r="Z145" s="2"/>
      <c r="AA145" s="2"/>
      <c r="AB145" s="2">
        <v>300000000</v>
      </c>
      <c r="AC145" s="4">
        <f t="shared" si="8"/>
        <v>300000000</v>
      </c>
    </row>
    <row r="146" spans="2:29" ht="12">
      <c r="D146" s="13"/>
      <c r="Z146" s="14">
        <f>SUM(Z8:Z145)</f>
        <v>125872388000</v>
      </c>
      <c r="AA146" s="14">
        <f>SUM(AA8:AA145)</f>
        <v>4580000000</v>
      </c>
      <c r="AB146" s="14">
        <f>SUM(AB8:AB145)</f>
        <v>691874660000</v>
      </c>
      <c r="AC146" s="15">
        <f>SUM(AC8:AC145)</f>
        <v>822327048000</v>
      </c>
    </row>
  </sheetData>
  <autoFilter ref="B4:AC146">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autoFilter>
  <mergeCells count="47">
    <mergeCell ref="F18:F27"/>
    <mergeCell ref="C18:C35"/>
    <mergeCell ref="C4:C7"/>
    <mergeCell ref="G18:G27"/>
    <mergeCell ref="H4:H7"/>
    <mergeCell ref="B4:B7"/>
    <mergeCell ref="D4:D7"/>
    <mergeCell ref="E4:E7"/>
    <mergeCell ref="Z4:AC5"/>
    <mergeCell ref="K5:Q5"/>
    <mergeCell ref="R5:U5"/>
    <mergeCell ref="V5:Y5"/>
    <mergeCell ref="K6:K7"/>
    <mergeCell ref="L6:L7"/>
    <mergeCell ref="M6:M7"/>
    <mergeCell ref="N6:N7"/>
    <mergeCell ref="O6:O7"/>
    <mergeCell ref="P6:P7"/>
    <mergeCell ref="F4:F7"/>
    <mergeCell ref="K4:Y4"/>
    <mergeCell ref="R6:R7"/>
    <mergeCell ref="S6:S7"/>
    <mergeCell ref="T6:T7"/>
    <mergeCell ref="J4:J7"/>
    <mergeCell ref="I4:I7"/>
    <mergeCell ref="Q6:Q7"/>
    <mergeCell ref="AC6:AC7"/>
    <mergeCell ref="U6:U7"/>
    <mergeCell ref="V6:V7"/>
    <mergeCell ref="W6:W7"/>
    <mergeCell ref="X6:X7"/>
    <mergeCell ref="Y6:Y7"/>
    <mergeCell ref="Z6:AB6"/>
    <mergeCell ref="C8:C17"/>
    <mergeCell ref="C143:C145"/>
    <mergeCell ref="C141:C142"/>
    <mergeCell ref="C135:C140"/>
    <mergeCell ref="C80:C109"/>
    <mergeCell ref="C110:C134"/>
    <mergeCell ref="C37:C50"/>
    <mergeCell ref="C51:C69"/>
    <mergeCell ref="C70:C79"/>
    <mergeCell ref="E18:E27"/>
    <mergeCell ref="F8:F17"/>
    <mergeCell ref="G4:G7"/>
    <mergeCell ref="G8:G17"/>
    <mergeCell ref="E8:E17"/>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17"/>
  <sheetViews>
    <sheetView showGridLines="0" showRuler="0" zoomScaleNormal="100" zoomScalePageLayoutView="85" workbookViewId="0">
      <selection activeCell="U212" sqref="U212"/>
    </sheetView>
  </sheetViews>
  <sheetFormatPr baseColWidth="10" defaultColWidth="11.42578125" defaultRowHeight="11.25"/>
  <cols>
    <col min="1" max="1" width="4" style="52" customWidth="1"/>
    <col min="2" max="2" width="3.5703125" style="52" bestFit="1" customWidth="1"/>
    <col min="3" max="3" width="38.28515625" style="52" customWidth="1"/>
    <col min="4" max="5" width="3.140625" style="52" bestFit="1" customWidth="1"/>
    <col min="6" max="8" width="3.140625" style="52" customWidth="1"/>
    <col min="9" max="18" width="3.140625" style="52" bestFit="1" customWidth="1"/>
    <col min="19" max="19" width="20" style="64" customWidth="1"/>
    <col min="20" max="16384" width="11.42578125" style="52"/>
  </cols>
  <sheetData>
    <row r="2" spans="2:19" ht="15" customHeight="1">
      <c r="B2" s="116" t="s">
        <v>66</v>
      </c>
      <c r="C2" s="116"/>
      <c r="D2" s="116"/>
      <c r="E2" s="116"/>
      <c r="F2" s="116"/>
      <c r="G2" s="116"/>
      <c r="H2" s="116"/>
      <c r="I2" s="116"/>
      <c r="J2" s="116"/>
      <c r="K2" s="116"/>
      <c r="L2" s="116"/>
      <c r="M2" s="116"/>
      <c r="N2" s="116"/>
      <c r="O2" s="116"/>
      <c r="P2" s="116"/>
      <c r="Q2" s="116"/>
      <c r="R2" s="116"/>
      <c r="S2" s="116"/>
    </row>
    <row r="3" spans="2:19" ht="15" customHeight="1">
      <c r="B3" s="116" t="s">
        <v>0</v>
      </c>
      <c r="C3" s="116" t="s">
        <v>19</v>
      </c>
      <c r="D3" s="116" t="s">
        <v>6</v>
      </c>
      <c r="E3" s="116"/>
      <c r="F3" s="116"/>
      <c r="G3" s="116"/>
      <c r="H3" s="116"/>
      <c r="I3" s="116"/>
      <c r="J3" s="116"/>
      <c r="K3" s="116"/>
      <c r="L3" s="116"/>
      <c r="M3" s="116"/>
      <c r="N3" s="116"/>
      <c r="O3" s="116"/>
      <c r="P3" s="116"/>
      <c r="Q3" s="116"/>
      <c r="R3" s="116"/>
      <c r="S3" s="118" t="s">
        <v>7</v>
      </c>
    </row>
    <row r="4" spans="2:19" ht="15" customHeight="1">
      <c r="B4" s="116"/>
      <c r="C4" s="116"/>
      <c r="D4" s="116" t="s">
        <v>5</v>
      </c>
      <c r="E4" s="116"/>
      <c r="F4" s="116"/>
      <c r="G4" s="116"/>
      <c r="H4" s="116"/>
      <c r="I4" s="116"/>
      <c r="J4" s="116"/>
      <c r="K4" s="116" t="s">
        <v>3</v>
      </c>
      <c r="L4" s="116"/>
      <c r="M4" s="116"/>
      <c r="N4" s="116"/>
      <c r="O4" s="116" t="s">
        <v>4</v>
      </c>
      <c r="P4" s="116"/>
      <c r="Q4" s="116"/>
      <c r="R4" s="116"/>
      <c r="S4" s="119"/>
    </row>
    <row r="5" spans="2:19" ht="14.25" customHeight="1">
      <c r="B5" s="116"/>
      <c r="C5" s="116"/>
      <c r="D5" s="117">
        <v>2013</v>
      </c>
      <c r="E5" s="117">
        <v>2014</v>
      </c>
      <c r="F5" s="117">
        <v>2015</v>
      </c>
      <c r="G5" s="117">
        <v>2016</v>
      </c>
      <c r="H5" s="117">
        <v>2017</v>
      </c>
      <c r="I5" s="117">
        <v>2018</v>
      </c>
      <c r="J5" s="117">
        <v>2019</v>
      </c>
      <c r="K5" s="117">
        <v>2020</v>
      </c>
      <c r="L5" s="117">
        <v>2021</v>
      </c>
      <c r="M5" s="117">
        <v>2022</v>
      </c>
      <c r="N5" s="117">
        <v>2023</v>
      </c>
      <c r="O5" s="117">
        <v>2024</v>
      </c>
      <c r="P5" s="117">
        <v>2025</v>
      </c>
      <c r="Q5" s="117">
        <v>2026</v>
      </c>
      <c r="R5" s="117">
        <v>2027</v>
      </c>
      <c r="S5" s="119"/>
    </row>
    <row r="6" spans="2:19" ht="14.25" customHeight="1">
      <c r="B6" s="116"/>
      <c r="C6" s="116"/>
      <c r="D6" s="117"/>
      <c r="E6" s="117"/>
      <c r="F6" s="117"/>
      <c r="G6" s="117"/>
      <c r="H6" s="117"/>
      <c r="I6" s="117"/>
      <c r="J6" s="117"/>
      <c r="K6" s="117"/>
      <c r="L6" s="117"/>
      <c r="M6" s="117"/>
      <c r="N6" s="117"/>
      <c r="O6" s="117"/>
      <c r="P6" s="117"/>
      <c r="Q6" s="117"/>
      <c r="R6" s="117"/>
      <c r="S6" s="120"/>
    </row>
    <row r="7" spans="2:19" s="56" customFormat="1" ht="11.25" customHeight="1">
      <c r="B7" s="53">
        <v>1</v>
      </c>
      <c r="C7" s="54" t="s">
        <v>229</v>
      </c>
      <c r="D7" s="53"/>
      <c r="E7" s="55" t="s">
        <v>41</v>
      </c>
      <c r="F7" s="55"/>
      <c r="G7" s="55"/>
      <c r="H7" s="55"/>
      <c r="I7" s="55"/>
      <c r="J7" s="55"/>
      <c r="K7" s="67"/>
      <c r="L7" s="53"/>
      <c r="M7" s="53"/>
      <c r="N7" s="53"/>
      <c r="O7" s="53"/>
      <c r="P7" s="53"/>
      <c r="Q7" s="53"/>
      <c r="R7" s="53"/>
      <c r="S7" s="121">
        <v>400000000</v>
      </c>
    </row>
    <row r="8" spans="2:19" s="56" customFormat="1">
      <c r="B8" s="53">
        <v>2</v>
      </c>
      <c r="C8" s="54" t="s">
        <v>230</v>
      </c>
      <c r="D8" s="53"/>
      <c r="E8" s="55" t="s">
        <v>41</v>
      </c>
      <c r="F8" s="55"/>
      <c r="G8" s="55"/>
      <c r="H8" s="55"/>
      <c r="I8" s="55"/>
      <c r="J8" s="55"/>
      <c r="K8" s="67"/>
      <c r="L8" s="53"/>
      <c r="M8" s="53"/>
      <c r="N8" s="53"/>
      <c r="O8" s="53"/>
      <c r="P8" s="53"/>
      <c r="Q8" s="53"/>
      <c r="R8" s="53"/>
      <c r="S8" s="122"/>
    </row>
    <row r="9" spans="2:19" s="56" customFormat="1">
      <c r="B9" s="53">
        <v>3</v>
      </c>
      <c r="C9" s="54" t="s">
        <v>241</v>
      </c>
      <c r="D9" s="53"/>
      <c r="E9" s="55"/>
      <c r="F9" s="55" t="s">
        <v>41</v>
      </c>
      <c r="G9" s="55"/>
      <c r="H9" s="55"/>
      <c r="I9" s="55"/>
      <c r="J9" s="55"/>
      <c r="K9" s="67"/>
      <c r="L9" s="53"/>
      <c r="M9" s="53"/>
      <c r="N9" s="53"/>
      <c r="O9" s="53"/>
      <c r="P9" s="53"/>
      <c r="Q9" s="53"/>
      <c r="R9" s="53"/>
      <c r="S9" s="122"/>
    </row>
    <row r="10" spans="2:19" s="56" customFormat="1">
      <c r="B10" s="53">
        <v>4</v>
      </c>
      <c r="C10" s="54" t="s">
        <v>255</v>
      </c>
      <c r="D10" s="53"/>
      <c r="E10" s="55"/>
      <c r="F10" s="55"/>
      <c r="G10" s="55" t="s">
        <v>41</v>
      </c>
      <c r="H10" s="55"/>
      <c r="I10" s="55"/>
      <c r="J10" s="55"/>
      <c r="K10" s="67"/>
      <c r="L10" s="53"/>
      <c r="M10" s="53"/>
      <c r="N10" s="53"/>
      <c r="O10" s="53"/>
      <c r="P10" s="53"/>
      <c r="Q10" s="53"/>
      <c r="R10" s="53"/>
      <c r="S10" s="122"/>
    </row>
    <row r="11" spans="2:19" s="56" customFormat="1">
      <c r="B11" s="53">
        <v>5</v>
      </c>
      <c r="C11" s="54" t="s">
        <v>256</v>
      </c>
      <c r="D11" s="53"/>
      <c r="E11" s="55"/>
      <c r="F11" s="55"/>
      <c r="G11" s="55" t="s">
        <v>41</v>
      </c>
      <c r="H11" s="55"/>
      <c r="I11" s="55"/>
      <c r="J11" s="55"/>
      <c r="K11" s="67"/>
      <c r="L11" s="53"/>
      <c r="M11" s="53"/>
      <c r="N11" s="53"/>
      <c r="O11" s="53"/>
      <c r="P11" s="53"/>
      <c r="Q11" s="53"/>
      <c r="R11" s="53"/>
      <c r="S11" s="122"/>
    </row>
    <row r="12" spans="2:19" s="56" customFormat="1" ht="11.25" customHeight="1">
      <c r="B12" s="53">
        <v>6</v>
      </c>
      <c r="C12" s="54" t="s">
        <v>257</v>
      </c>
      <c r="D12" s="53"/>
      <c r="E12" s="55"/>
      <c r="F12" s="55"/>
      <c r="G12" s="55"/>
      <c r="H12" s="55" t="s">
        <v>41</v>
      </c>
      <c r="I12" s="55"/>
      <c r="J12" s="55"/>
      <c r="K12" s="67"/>
      <c r="L12" s="53"/>
      <c r="M12" s="53"/>
      <c r="N12" s="53"/>
      <c r="O12" s="53"/>
      <c r="P12" s="53"/>
      <c r="Q12" s="53"/>
      <c r="R12" s="53"/>
      <c r="S12" s="122"/>
    </row>
    <row r="13" spans="2:19" s="56" customFormat="1">
      <c r="B13" s="53">
        <v>7</v>
      </c>
      <c r="C13" s="54" t="s">
        <v>258</v>
      </c>
      <c r="D13" s="53"/>
      <c r="E13" s="55"/>
      <c r="F13" s="55"/>
      <c r="G13" s="55"/>
      <c r="H13" s="55" t="s">
        <v>41</v>
      </c>
      <c r="I13" s="55"/>
      <c r="J13" s="55"/>
      <c r="K13" s="67"/>
      <c r="L13" s="53"/>
      <c r="M13" s="53"/>
      <c r="N13" s="53"/>
      <c r="O13" s="53"/>
      <c r="P13" s="53"/>
      <c r="Q13" s="53"/>
      <c r="R13" s="53"/>
      <c r="S13" s="122"/>
    </row>
    <row r="14" spans="2:19" s="56" customFormat="1">
      <c r="B14" s="53">
        <v>8</v>
      </c>
      <c r="C14" s="54" t="s">
        <v>259</v>
      </c>
      <c r="D14" s="53"/>
      <c r="E14" s="55"/>
      <c r="F14" s="55"/>
      <c r="G14" s="55"/>
      <c r="H14" s="55"/>
      <c r="I14" s="55" t="s">
        <v>41</v>
      </c>
      <c r="J14" s="55"/>
      <c r="K14" s="67"/>
      <c r="L14" s="53"/>
      <c r="M14" s="53"/>
      <c r="N14" s="53"/>
      <c r="O14" s="53"/>
      <c r="P14" s="53"/>
      <c r="Q14" s="53"/>
      <c r="R14" s="53"/>
      <c r="S14" s="122"/>
    </row>
    <row r="15" spans="2:19" s="56" customFormat="1">
      <c r="B15" s="53">
        <v>9</v>
      </c>
      <c r="C15" s="54" t="s">
        <v>260</v>
      </c>
      <c r="D15" s="53"/>
      <c r="E15" s="55"/>
      <c r="F15" s="55"/>
      <c r="G15" s="55"/>
      <c r="H15" s="55"/>
      <c r="I15" s="55"/>
      <c r="J15" s="55" t="s">
        <v>41</v>
      </c>
      <c r="K15" s="67"/>
      <c r="L15" s="53"/>
      <c r="M15" s="53"/>
      <c r="N15" s="53"/>
      <c r="O15" s="53"/>
      <c r="P15" s="53"/>
      <c r="Q15" s="53"/>
      <c r="R15" s="53"/>
      <c r="S15" s="122"/>
    </row>
    <row r="16" spans="2:19" s="56" customFormat="1">
      <c r="B16" s="53">
        <v>10</v>
      </c>
      <c r="C16" s="54" t="s">
        <v>261</v>
      </c>
      <c r="D16" s="53"/>
      <c r="E16" s="55"/>
      <c r="F16" s="55"/>
      <c r="G16" s="55"/>
      <c r="H16" s="55"/>
      <c r="I16" s="55"/>
      <c r="J16" s="55" t="s">
        <v>41</v>
      </c>
      <c r="K16" s="67"/>
      <c r="L16" s="53"/>
      <c r="M16" s="53"/>
      <c r="N16" s="53"/>
      <c r="O16" s="53"/>
      <c r="P16" s="53"/>
      <c r="Q16" s="53"/>
      <c r="R16" s="53"/>
      <c r="S16" s="123"/>
    </row>
    <row r="17" spans="2:19" s="56" customFormat="1">
      <c r="B17" s="57"/>
      <c r="C17" s="57"/>
      <c r="D17" s="58"/>
      <c r="E17" s="58"/>
      <c r="F17" s="58"/>
      <c r="G17" s="58"/>
      <c r="H17" s="58"/>
      <c r="I17" s="58"/>
      <c r="J17" s="58"/>
      <c r="K17" s="58"/>
      <c r="L17" s="58"/>
      <c r="M17" s="57"/>
      <c r="N17" s="57"/>
      <c r="O17" s="57"/>
      <c r="P17" s="57"/>
      <c r="Q17" s="57"/>
      <c r="R17" s="57"/>
      <c r="S17" s="66">
        <f>S7</f>
        <v>400000000</v>
      </c>
    </row>
    <row r="18" spans="2:19" s="56" customFormat="1">
      <c r="B18" s="57"/>
      <c r="C18" s="57"/>
      <c r="D18" s="58"/>
      <c r="E18" s="58"/>
      <c r="F18" s="58"/>
      <c r="G18" s="58"/>
      <c r="H18" s="58"/>
      <c r="I18" s="58"/>
      <c r="J18" s="58"/>
      <c r="K18" s="58"/>
      <c r="L18" s="58"/>
      <c r="M18" s="57"/>
      <c r="N18" s="57"/>
      <c r="O18" s="57"/>
      <c r="P18" s="57"/>
      <c r="Q18" s="57"/>
      <c r="R18" s="57"/>
      <c r="S18" s="59"/>
    </row>
    <row r="19" spans="2:19" s="56" customFormat="1" ht="15" customHeight="1">
      <c r="B19" s="116" t="s">
        <v>8</v>
      </c>
      <c r="C19" s="116"/>
      <c r="D19" s="116"/>
      <c r="E19" s="116"/>
      <c r="F19" s="116"/>
      <c r="G19" s="116"/>
      <c r="H19" s="116"/>
      <c r="I19" s="116"/>
      <c r="J19" s="116"/>
      <c r="K19" s="116"/>
      <c r="L19" s="116"/>
      <c r="M19" s="116"/>
      <c r="N19" s="116"/>
      <c r="O19" s="116"/>
      <c r="P19" s="116"/>
      <c r="Q19" s="116"/>
      <c r="R19" s="116"/>
      <c r="S19" s="116"/>
    </row>
    <row r="20" spans="2:19" ht="15" customHeight="1">
      <c r="B20" s="116" t="s">
        <v>0</v>
      </c>
      <c r="C20" s="116" t="s">
        <v>19</v>
      </c>
      <c r="D20" s="116" t="s">
        <v>6</v>
      </c>
      <c r="E20" s="116"/>
      <c r="F20" s="116"/>
      <c r="G20" s="116"/>
      <c r="H20" s="116"/>
      <c r="I20" s="116"/>
      <c r="J20" s="116"/>
      <c r="K20" s="116"/>
      <c r="L20" s="116"/>
      <c r="M20" s="116"/>
      <c r="N20" s="116"/>
      <c r="O20" s="116"/>
      <c r="P20" s="116"/>
      <c r="Q20" s="116"/>
      <c r="R20" s="116"/>
      <c r="S20" s="118" t="s">
        <v>7</v>
      </c>
    </row>
    <row r="21" spans="2:19" ht="15" customHeight="1">
      <c r="B21" s="116"/>
      <c r="C21" s="116"/>
      <c r="D21" s="116" t="s">
        <v>5</v>
      </c>
      <c r="E21" s="116"/>
      <c r="F21" s="116"/>
      <c r="G21" s="116"/>
      <c r="H21" s="116"/>
      <c r="I21" s="116"/>
      <c r="J21" s="116"/>
      <c r="K21" s="116" t="s">
        <v>3</v>
      </c>
      <c r="L21" s="116"/>
      <c r="M21" s="116"/>
      <c r="N21" s="116"/>
      <c r="O21" s="116" t="s">
        <v>4</v>
      </c>
      <c r="P21" s="116"/>
      <c r="Q21" s="116"/>
      <c r="R21" s="116"/>
      <c r="S21" s="119"/>
    </row>
    <row r="22" spans="2:19" ht="14.25" customHeight="1">
      <c r="B22" s="116"/>
      <c r="C22" s="116"/>
      <c r="D22" s="117">
        <v>2013</v>
      </c>
      <c r="E22" s="117">
        <v>2014</v>
      </c>
      <c r="F22" s="117">
        <v>2015</v>
      </c>
      <c r="G22" s="117">
        <v>2016</v>
      </c>
      <c r="H22" s="117">
        <v>2017</v>
      </c>
      <c r="I22" s="117">
        <v>2018</v>
      </c>
      <c r="J22" s="117">
        <v>2019</v>
      </c>
      <c r="K22" s="117">
        <v>2020</v>
      </c>
      <c r="L22" s="117">
        <v>2021</v>
      </c>
      <c r="M22" s="117">
        <v>2022</v>
      </c>
      <c r="N22" s="117">
        <v>2023</v>
      </c>
      <c r="O22" s="117">
        <v>2024</v>
      </c>
      <c r="P22" s="117">
        <v>2025</v>
      </c>
      <c r="Q22" s="117">
        <v>2026</v>
      </c>
      <c r="R22" s="117">
        <v>2027</v>
      </c>
      <c r="S22" s="119"/>
    </row>
    <row r="23" spans="2:19" ht="14.25" customHeight="1">
      <c r="B23" s="116"/>
      <c r="C23" s="116"/>
      <c r="D23" s="117"/>
      <c r="E23" s="117"/>
      <c r="F23" s="117"/>
      <c r="G23" s="117"/>
      <c r="H23" s="117"/>
      <c r="I23" s="117"/>
      <c r="J23" s="117"/>
      <c r="K23" s="117"/>
      <c r="L23" s="117"/>
      <c r="M23" s="117"/>
      <c r="N23" s="117"/>
      <c r="O23" s="117"/>
      <c r="P23" s="117"/>
      <c r="Q23" s="117"/>
      <c r="R23" s="117"/>
      <c r="S23" s="120"/>
    </row>
    <row r="24" spans="2:19" s="56" customFormat="1" ht="11.25" customHeight="1">
      <c r="B24" s="53">
        <v>1</v>
      </c>
      <c r="C24" s="54" t="s">
        <v>231</v>
      </c>
      <c r="D24" s="53"/>
      <c r="E24" s="55" t="s">
        <v>41</v>
      </c>
      <c r="F24" s="55"/>
      <c r="G24" s="55"/>
      <c r="H24" s="55"/>
      <c r="I24" s="55"/>
      <c r="J24" s="55"/>
      <c r="K24" s="67"/>
      <c r="L24" s="53"/>
      <c r="M24" s="53"/>
      <c r="N24" s="53"/>
      <c r="O24" s="53"/>
      <c r="P24" s="53"/>
      <c r="Q24" s="53"/>
      <c r="R24" s="53"/>
      <c r="S24" s="121">
        <v>400000000</v>
      </c>
    </row>
    <row r="25" spans="2:19" s="56" customFormat="1" ht="11.25" customHeight="1">
      <c r="B25" s="53">
        <v>2</v>
      </c>
      <c r="C25" s="54" t="s">
        <v>232</v>
      </c>
      <c r="D25" s="53"/>
      <c r="E25" s="55" t="s">
        <v>41</v>
      </c>
      <c r="F25" s="55"/>
      <c r="G25" s="55"/>
      <c r="H25" s="55"/>
      <c r="I25" s="55"/>
      <c r="J25" s="55"/>
      <c r="K25" s="67"/>
      <c r="L25" s="53"/>
      <c r="M25" s="53"/>
      <c r="N25" s="53"/>
      <c r="O25" s="53"/>
      <c r="P25" s="53"/>
      <c r="Q25" s="53"/>
      <c r="R25" s="53"/>
      <c r="S25" s="122"/>
    </row>
    <row r="26" spans="2:19" s="56" customFormat="1" ht="11.25" customHeight="1">
      <c r="B26" s="53">
        <v>3</v>
      </c>
      <c r="C26" s="54" t="s">
        <v>233</v>
      </c>
      <c r="D26" s="53"/>
      <c r="E26" s="55"/>
      <c r="F26" s="55" t="s">
        <v>41</v>
      </c>
      <c r="G26" s="55"/>
      <c r="H26" s="55"/>
      <c r="I26" s="55"/>
      <c r="J26" s="55"/>
      <c r="K26" s="67"/>
      <c r="L26" s="53"/>
      <c r="M26" s="53"/>
      <c r="N26" s="53"/>
      <c r="O26" s="53"/>
      <c r="P26" s="53"/>
      <c r="Q26" s="53"/>
      <c r="R26" s="53"/>
      <c r="S26" s="122"/>
    </row>
    <row r="27" spans="2:19" s="56" customFormat="1">
      <c r="B27" s="53">
        <v>4</v>
      </c>
      <c r="C27" s="54" t="s">
        <v>234</v>
      </c>
      <c r="D27" s="53"/>
      <c r="E27" s="55"/>
      <c r="F27" s="55"/>
      <c r="G27" s="55" t="s">
        <v>41</v>
      </c>
      <c r="H27" s="55"/>
      <c r="I27" s="55"/>
      <c r="J27" s="55"/>
      <c r="K27" s="67"/>
      <c r="L27" s="53"/>
      <c r="M27" s="53"/>
      <c r="N27" s="53"/>
      <c r="O27" s="53"/>
      <c r="P27" s="53"/>
      <c r="Q27" s="53"/>
      <c r="R27" s="53"/>
      <c r="S27" s="122"/>
    </row>
    <row r="28" spans="2:19" s="56" customFormat="1">
      <c r="B28" s="53">
        <v>5</v>
      </c>
      <c r="C28" s="54" t="s">
        <v>235</v>
      </c>
      <c r="D28" s="53"/>
      <c r="E28" s="55"/>
      <c r="F28" s="55"/>
      <c r="G28" s="55" t="s">
        <v>41</v>
      </c>
      <c r="H28" s="55"/>
      <c r="I28" s="55"/>
      <c r="J28" s="55"/>
      <c r="K28" s="67"/>
      <c r="L28" s="53"/>
      <c r="M28" s="53"/>
      <c r="N28" s="53"/>
      <c r="O28" s="53"/>
      <c r="P28" s="53"/>
      <c r="Q28" s="53"/>
      <c r="R28" s="53"/>
      <c r="S28" s="122"/>
    </row>
    <row r="29" spans="2:19" s="56" customFormat="1" ht="11.25" customHeight="1">
      <c r="B29" s="53">
        <v>6</v>
      </c>
      <c r="C29" s="54" t="s">
        <v>236</v>
      </c>
      <c r="D29" s="53"/>
      <c r="E29" s="55"/>
      <c r="F29" s="55"/>
      <c r="G29" s="55"/>
      <c r="H29" s="55" t="s">
        <v>41</v>
      </c>
      <c r="I29" s="55"/>
      <c r="J29" s="55"/>
      <c r="K29" s="67"/>
      <c r="L29" s="53"/>
      <c r="M29" s="53"/>
      <c r="N29" s="53"/>
      <c r="O29" s="53"/>
      <c r="P29" s="53"/>
      <c r="Q29" s="53"/>
      <c r="R29" s="53"/>
      <c r="S29" s="122"/>
    </row>
    <row r="30" spans="2:19" s="56" customFormat="1">
      <c r="B30" s="53">
        <v>7</v>
      </c>
      <c r="C30" s="54" t="s">
        <v>237</v>
      </c>
      <c r="D30" s="53"/>
      <c r="E30" s="55"/>
      <c r="F30" s="55"/>
      <c r="G30" s="55"/>
      <c r="H30" s="55" t="s">
        <v>41</v>
      </c>
      <c r="I30" s="55"/>
      <c r="J30" s="55"/>
      <c r="K30" s="67"/>
      <c r="L30" s="53"/>
      <c r="M30" s="53"/>
      <c r="N30" s="53"/>
      <c r="O30" s="53"/>
      <c r="P30" s="53"/>
      <c r="Q30" s="53"/>
      <c r="R30" s="53"/>
      <c r="S30" s="122"/>
    </row>
    <row r="31" spans="2:19" s="56" customFormat="1">
      <c r="B31" s="53">
        <v>8</v>
      </c>
      <c r="C31" s="54" t="s">
        <v>238</v>
      </c>
      <c r="D31" s="53"/>
      <c r="E31" s="55"/>
      <c r="F31" s="55"/>
      <c r="G31" s="55"/>
      <c r="H31" s="55"/>
      <c r="I31" s="55" t="s">
        <v>41</v>
      </c>
      <c r="J31" s="55"/>
      <c r="K31" s="67"/>
      <c r="L31" s="53"/>
      <c r="M31" s="53"/>
      <c r="N31" s="53"/>
      <c r="O31" s="53"/>
      <c r="P31" s="53"/>
      <c r="Q31" s="53"/>
      <c r="R31" s="53"/>
      <c r="S31" s="122"/>
    </row>
    <row r="32" spans="2:19" s="56" customFormat="1">
      <c r="B32" s="53">
        <v>9</v>
      </c>
      <c r="C32" s="54" t="s">
        <v>239</v>
      </c>
      <c r="D32" s="53"/>
      <c r="E32" s="55"/>
      <c r="F32" s="55"/>
      <c r="G32" s="55"/>
      <c r="H32" s="55"/>
      <c r="I32" s="55"/>
      <c r="J32" s="55" t="s">
        <v>41</v>
      </c>
      <c r="K32" s="67"/>
      <c r="L32" s="53"/>
      <c r="M32" s="53"/>
      <c r="N32" s="53"/>
      <c r="O32" s="53"/>
      <c r="P32" s="53"/>
      <c r="Q32" s="53"/>
      <c r="R32" s="53"/>
      <c r="S32" s="122"/>
    </row>
    <row r="33" spans="2:19" s="56" customFormat="1">
      <c r="B33" s="53">
        <v>10</v>
      </c>
      <c r="C33" s="54" t="s">
        <v>240</v>
      </c>
      <c r="D33" s="53"/>
      <c r="E33" s="55"/>
      <c r="F33" s="55"/>
      <c r="G33" s="55"/>
      <c r="H33" s="55"/>
      <c r="I33" s="55"/>
      <c r="J33" s="55" t="s">
        <v>41</v>
      </c>
      <c r="K33" s="67"/>
      <c r="L33" s="53"/>
      <c r="M33" s="53"/>
      <c r="N33" s="53"/>
      <c r="O33" s="53"/>
      <c r="P33" s="53"/>
      <c r="Q33" s="53"/>
      <c r="R33" s="53"/>
      <c r="S33" s="123"/>
    </row>
    <row r="34" spans="2:19" s="56" customFormat="1" ht="22.5">
      <c r="B34" s="53">
        <v>11</v>
      </c>
      <c r="C34" s="53" t="s">
        <v>311</v>
      </c>
      <c r="D34" s="53"/>
      <c r="E34" s="55" t="s">
        <v>41</v>
      </c>
      <c r="F34" s="55" t="s">
        <v>41</v>
      </c>
      <c r="G34" s="55"/>
      <c r="H34" s="55"/>
      <c r="I34" s="53"/>
      <c r="J34" s="53"/>
      <c r="K34" s="67"/>
      <c r="L34" s="53"/>
      <c r="M34" s="53"/>
      <c r="N34" s="53"/>
      <c r="O34" s="53"/>
      <c r="P34" s="53"/>
      <c r="Q34" s="53"/>
      <c r="R34" s="53"/>
      <c r="S34" s="65">
        <v>100000000</v>
      </c>
    </row>
    <row r="35" spans="2:19" s="56" customFormat="1" ht="33.75">
      <c r="B35" s="53">
        <v>12</v>
      </c>
      <c r="C35" s="53" t="s">
        <v>156</v>
      </c>
      <c r="D35" s="53"/>
      <c r="E35" s="55" t="s">
        <v>41</v>
      </c>
      <c r="F35" s="55" t="s">
        <v>41</v>
      </c>
      <c r="G35" s="55" t="s">
        <v>41</v>
      </c>
      <c r="H35" s="55" t="s">
        <v>41</v>
      </c>
      <c r="I35" s="53"/>
      <c r="J35" s="53"/>
      <c r="K35" s="67"/>
      <c r="L35" s="53"/>
      <c r="M35" s="53"/>
      <c r="N35" s="53"/>
      <c r="O35" s="53"/>
      <c r="P35" s="53"/>
      <c r="Q35" s="53"/>
      <c r="R35" s="53"/>
      <c r="S35" s="65">
        <v>20000000</v>
      </c>
    </row>
    <row r="36" spans="2:19" s="56" customFormat="1" ht="22.5">
      <c r="B36" s="53">
        <v>13</v>
      </c>
      <c r="C36" s="53" t="s">
        <v>154</v>
      </c>
      <c r="D36" s="53"/>
      <c r="E36" s="53"/>
      <c r="F36" s="53"/>
      <c r="G36" s="55" t="s">
        <v>41</v>
      </c>
      <c r="H36" s="55" t="s">
        <v>41</v>
      </c>
      <c r="I36" s="55" t="s">
        <v>41</v>
      </c>
      <c r="J36" s="53"/>
      <c r="K36" s="68"/>
      <c r="L36" s="55"/>
      <c r="M36" s="53"/>
      <c r="N36" s="53"/>
      <c r="O36" s="53"/>
      <c r="P36" s="53"/>
      <c r="Q36" s="53"/>
      <c r="R36" s="53"/>
      <c r="S36" s="65">
        <v>3000000000</v>
      </c>
    </row>
    <row r="37" spans="2:19" s="56" customFormat="1" ht="22.5">
      <c r="B37" s="53">
        <v>14</v>
      </c>
      <c r="C37" s="53" t="s">
        <v>16</v>
      </c>
      <c r="D37" s="53"/>
      <c r="E37" s="55" t="s">
        <v>41</v>
      </c>
      <c r="F37" s="55"/>
      <c r="G37" s="55"/>
      <c r="H37" s="55"/>
      <c r="I37" s="53"/>
      <c r="J37" s="53"/>
      <c r="K37" s="67"/>
      <c r="L37" s="53"/>
      <c r="M37" s="53"/>
      <c r="N37" s="53"/>
      <c r="O37" s="53"/>
      <c r="P37" s="53"/>
      <c r="Q37" s="53"/>
      <c r="R37" s="53"/>
      <c r="S37" s="65">
        <v>20000000</v>
      </c>
    </row>
    <row r="38" spans="2:19" s="56" customFormat="1" ht="22.5">
      <c r="B38" s="53">
        <v>15</v>
      </c>
      <c r="C38" s="53" t="s">
        <v>157</v>
      </c>
      <c r="D38" s="53"/>
      <c r="E38" s="55" t="s">
        <v>41</v>
      </c>
      <c r="F38" s="55"/>
      <c r="G38" s="55"/>
      <c r="H38" s="55"/>
      <c r="I38" s="53"/>
      <c r="J38" s="53"/>
      <c r="K38" s="67"/>
      <c r="L38" s="53"/>
      <c r="M38" s="53"/>
      <c r="N38" s="53"/>
      <c r="O38" s="53"/>
      <c r="P38" s="53"/>
      <c r="Q38" s="53"/>
      <c r="R38" s="53"/>
      <c r="S38" s="65">
        <v>50000000</v>
      </c>
    </row>
    <row r="39" spans="2:19" s="56" customFormat="1" ht="45">
      <c r="B39" s="53">
        <v>16</v>
      </c>
      <c r="C39" s="53" t="s">
        <v>17</v>
      </c>
      <c r="D39" s="55" t="s">
        <v>41</v>
      </c>
      <c r="E39" s="55" t="s">
        <v>41</v>
      </c>
      <c r="F39" s="55" t="s">
        <v>41</v>
      </c>
      <c r="G39" s="55" t="s">
        <v>41</v>
      </c>
      <c r="H39" s="55" t="s">
        <v>41</v>
      </c>
      <c r="I39" s="55" t="s">
        <v>41</v>
      </c>
      <c r="J39" s="55" t="s">
        <v>41</v>
      </c>
      <c r="K39" s="68" t="s">
        <v>41</v>
      </c>
      <c r="L39" s="55" t="s">
        <v>41</v>
      </c>
      <c r="M39" s="55" t="s">
        <v>41</v>
      </c>
      <c r="N39" s="55" t="s">
        <v>41</v>
      </c>
      <c r="O39" s="55" t="s">
        <v>41</v>
      </c>
      <c r="P39" s="55" t="s">
        <v>41</v>
      </c>
      <c r="Q39" s="55" t="s">
        <v>41</v>
      </c>
      <c r="R39" s="55" t="s">
        <v>41</v>
      </c>
      <c r="S39" s="65">
        <v>60000000</v>
      </c>
    </row>
    <row r="40" spans="2:19" s="56" customFormat="1" ht="33.75">
      <c r="B40" s="53">
        <v>17</v>
      </c>
      <c r="C40" s="53" t="s">
        <v>158</v>
      </c>
      <c r="D40" s="53"/>
      <c r="E40" s="53"/>
      <c r="F40" s="55" t="s">
        <v>41</v>
      </c>
      <c r="G40" s="55" t="s">
        <v>41</v>
      </c>
      <c r="H40" s="55" t="s">
        <v>41</v>
      </c>
      <c r="I40" s="53"/>
      <c r="J40" s="53"/>
      <c r="K40" s="67"/>
      <c r="L40" s="53"/>
      <c r="M40" s="53"/>
      <c r="N40" s="53"/>
      <c r="O40" s="53"/>
      <c r="P40" s="53"/>
      <c r="Q40" s="53"/>
      <c r="R40" s="53"/>
      <c r="S40" s="65">
        <v>30000000000</v>
      </c>
    </row>
    <row r="41" spans="2:19" s="56" customFormat="1" ht="45">
      <c r="B41" s="53">
        <v>18</v>
      </c>
      <c r="C41" s="55" t="s">
        <v>271</v>
      </c>
      <c r="D41" s="60"/>
      <c r="E41" s="60"/>
      <c r="F41" s="60"/>
      <c r="G41" s="60"/>
      <c r="H41" s="60"/>
      <c r="I41" s="60"/>
      <c r="J41" s="60"/>
      <c r="K41" s="69"/>
      <c r="L41" s="60"/>
      <c r="M41" s="60"/>
      <c r="N41" s="60"/>
      <c r="O41" s="60"/>
      <c r="P41" s="60"/>
      <c r="Q41" s="60"/>
      <c r="R41" s="60"/>
      <c r="S41" s="65"/>
    </row>
    <row r="42" spans="2:19" s="56" customFormat="1">
      <c r="B42" s="57"/>
      <c r="C42" s="57"/>
      <c r="D42" s="58"/>
      <c r="E42" s="58"/>
      <c r="F42" s="58"/>
      <c r="G42" s="58"/>
      <c r="H42" s="58"/>
      <c r="I42" s="58"/>
      <c r="J42" s="58"/>
      <c r="K42" s="58"/>
      <c r="L42" s="58"/>
      <c r="M42" s="57"/>
      <c r="N42" s="57"/>
      <c r="O42" s="57"/>
      <c r="P42" s="57"/>
      <c r="Q42" s="57"/>
      <c r="R42" s="57"/>
      <c r="S42" s="66">
        <f>SUM(S24:S41)</f>
        <v>33650000000</v>
      </c>
    </row>
    <row r="43" spans="2:19" s="56" customFormat="1">
      <c r="B43" s="57"/>
      <c r="C43" s="57"/>
      <c r="D43" s="58"/>
      <c r="E43" s="58"/>
      <c r="F43" s="58"/>
      <c r="G43" s="58"/>
      <c r="H43" s="58"/>
      <c r="I43" s="58"/>
      <c r="J43" s="58"/>
      <c r="K43" s="58"/>
      <c r="L43" s="58"/>
      <c r="M43" s="57"/>
      <c r="N43" s="57"/>
      <c r="O43" s="57"/>
      <c r="P43" s="57"/>
      <c r="Q43" s="57"/>
      <c r="R43" s="57"/>
      <c r="S43" s="59"/>
    </row>
    <row r="44" spans="2:19" s="56" customFormat="1" ht="12.75" customHeight="1">
      <c r="B44" s="116" t="s">
        <v>9</v>
      </c>
      <c r="C44" s="116"/>
      <c r="D44" s="116"/>
      <c r="E44" s="116"/>
      <c r="F44" s="116"/>
      <c r="G44" s="116"/>
      <c r="H44" s="116"/>
      <c r="I44" s="116"/>
      <c r="J44" s="116"/>
      <c r="K44" s="116"/>
      <c r="L44" s="116"/>
      <c r="M44" s="116"/>
      <c r="N44" s="116"/>
      <c r="O44" s="116"/>
      <c r="P44" s="116"/>
      <c r="Q44" s="116"/>
      <c r="R44" s="116"/>
      <c r="S44" s="116"/>
    </row>
    <row r="45" spans="2:19" ht="15" customHeight="1">
      <c r="B45" s="116" t="s">
        <v>0</v>
      </c>
      <c r="C45" s="116" t="s">
        <v>19</v>
      </c>
      <c r="D45" s="116" t="s">
        <v>6</v>
      </c>
      <c r="E45" s="116"/>
      <c r="F45" s="116"/>
      <c r="G45" s="116"/>
      <c r="H45" s="116"/>
      <c r="I45" s="116"/>
      <c r="J45" s="116"/>
      <c r="K45" s="116"/>
      <c r="L45" s="116"/>
      <c r="M45" s="116"/>
      <c r="N45" s="116"/>
      <c r="O45" s="116"/>
      <c r="P45" s="116"/>
      <c r="Q45" s="116"/>
      <c r="R45" s="116"/>
      <c r="S45" s="118" t="s">
        <v>7</v>
      </c>
    </row>
    <row r="46" spans="2:19" ht="15" customHeight="1">
      <c r="B46" s="116"/>
      <c r="C46" s="116"/>
      <c r="D46" s="116" t="s">
        <v>5</v>
      </c>
      <c r="E46" s="116"/>
      <c r="F46" s="116"/>
      <c r="G46" s="116"/>
      <c r="H46" s="116"/>
      <c r="I46" s="116"/>
      <c r="J46" s="116"/>
      <c r="K46" s="116" t="s">
        <v>3</v>
      </c>
      <c r="L46" s="116"/>
      <c r="M46" s="116"/>
      <c r="N46" s="116"/>
      <c r="O46" s="116" t="s">
        <v>4</v>
      </c>
      <c r="P46" s="116"/>
      <c r="Q46" s="116"/>
      <c r="R46" s="116"/>
      <c r="S46" s="119"/>
    </row>
    <row r="47" spans="2:19" ht="14.25" customHeight="1">
      <c r="B47" s="116"/>
      <c r="C47" s="116"/>
      <c r="D47" s="117">
        <v>2013</v>
      </c>
      <c r="E47" s="117">
        <v>2014</v>
      </c>
      <c r="F47" s="117">
        <v>2015</v>
      </c>
      <c r="G47" s="117">
        <v>2016</v>
      </c>
      <c r="H47" s="117">
        <v>2017</v>
      </c>
      <c r="I47" s="117">
        <v>2018</v>
      </c>
      <c r="J47" s="117">
        <v>2019</v>
      </c>
      <c r="K47" s="117">
        <v>2020</v>
      </c>
      <c r="L47" s="117">
        <v>2021</v>
      </c>
      <c r="M47" s="117">
        <v>2022</v>
      </c>
      <c r="N47" s="117">
        <v>2023</v>
      </c>
      <c r="O47" s="117">
        <v>2024</v>
      </c>
      <c r="P47" s="117">
        <v>2025</v>
      </c>
      <c r="Q47" s="117">
        <v>2026</v>
      </c>
      <c r="R47" s="117">
        <v>2027</v>
      </c>
      <c r="S47" s="119"/>
    </row>
    <row r="48" spans="2:19" ht="14.25" customHeight="1">
      <c r="B48" s="116"/>
      <c r="C48" s="116"/>
      <c r="D48" s="117"/>
      <c r="E48" s="117"/>
      <c r="F48" s="117"/>
      <c r="G48" s="117"/>
      <c r="H48" s="117"/>
      <c r="I48" s="117"/>
      <c r="J48" s="117"/>
      <c r="K48" s="117"/>
      <c r="L48" s="117"/>
      <c r="M48" s="117"/>
      <c r="N48" s="117"/>
      <c r="O48" s="117"/>
      <c r="P48" s="117"/>
      <c r="Q48" s="117"/>
      <c r="R48" s="117"/>
      <c r="S48" s="120"/>
    </row>
    <row r="49" spans="2:19" s="56" customFormat="1" ht="45">
      <c r="B49" s="53">
        <v>1</v>
      </c>
      <c r="C49" s="53" t="s">
        <v>18</v>
      </c>
      <c r="D49" s="53"/>
      <c r="E49" s="53"/>
      <c r="F49" s="53"/>
      <c r="G49" s="53"/>
      <c r="H49" s="53"/>
      <c r="I49" s="55" t="s">
        <v>41</v>
      </c>
      <c r="J49" s="55" t="s">
        <v>41</v>
      </c>
      <c r="K49" s="68"/>
      <c r="L49" s="53"/>
      <c r="M49" s="53"/>
      <c r="N49" s="53"/>
      <c r="O49" s="53"/>
      <c r="P49" s="53"/>
      <c r="Q49" s="53"/>
      <c r="R49" s="53"/>
      <c r="S49" s="65">
        <v>15000000</v>
      </c>
    </row>
    <row r="50" spans="2:19" s="56" customFormat="1">
      <c r="B50" s="57"/>
      <c r="C50" s="57"/>
      <c r="D50" s="58"/>
      <c r="E50" s="58"/>
      <c r="F50" s="58"/>
      <c r="G50" s="58"/>
      <c r="H50" s="58"/>
      <c r="I50" s="58"/>
      <c r="J50" s="58"/>
      <c r="K50" s="58"/>
      <c r="L50" s="58"/>
      <c r="M50" s="57"/>
      <c r="N50" s="57"/>
      <c r="O50" s="57"/>
      <c r="P50" s="57"/>
      <c r="Q50" s="57"/>
      <c r="R50" s="57"/>
      <c r="S50" s="66">
        <f>S49</f>
        <v>15000000</v>
      </c>
    </row>
    <row r="51" spans="2:19" s="56" customFormat="1">
      <c r="B51" s="57"/>
      <c r="C51" s="57"/>
      <c r="D51" s="58"/>
      <c r="E51" s="58"/>
      <c r="F51" s="58"/>
      <c r="G51" s="58"/>
      <c r="H51" s="58"/>
      <c r="I51" s="58"/>
      <c r="J51" s="58"/>
      <c r="K51" s="58"/>
      <c r="L51" s="58"/>
      <c r="M51" s="57"/>
      <c r="N51" s="57"/>
      <c r="O51" s="57"/>
      <c r="P51" s="57"/>
      <c r="Q51" s="57"/>
      <c r="R51" s="57"/>
      <c r="S51" s="59"/>
    </row>
    <row r="52" spans="2:19" s="56" customFormat="1" ht="12.75" customHeight="1">
      <c r="B52" s="116" t="s">
        <v>20</v>
      </c>
      <c r="C52" s="116"/>
      <c r="D52" s="116"/>
      <c r="E52" s="116"/>
      <c r="F52" s="116"/>
      <c r="G52" s="116"/>
      <c r="H52" s="116"/>
      <c r="I52" s="116"/>
      <c r="J52" s="116"/>
      <c r="K52" s="116"/>
      <c r="L52" s="116"/>
      <c r="M52" s="116"/>
      <c r="N52" s="116"/>
      <c r="O52" s="116"/>
      <c r="P52" s="116"/>
      <c r="Q52" s="116"/>
      <c r="R52" s="116"/>
      <c r="S52" s="116"/>
    </row>
    <row r="53" spans="2:19" ht="15" customHeight="1">
      <c r="B53" s="116" t="s">
        <v>0</v>
      </c>
      <c r="C53" s="116" t="s">
        <v>19</v>
      </c>
      <c r="D53" s="116" t="s">
        <v>6</v>
      </c>
      <c r="E53" s="116"/>
      <c r="F53" s="116"/>
      <c r="G53" s="116"/>
      <c r="H53" s="116"/>
      <c r="I53" s="116"/>
      <c r="J53" s="116"/>
      <c r="K53" s="116"/>
      <c r="L53" s="116"/>
      <c r="M53" s="116"/>
      <c r="N53" s="116"/>
      <c r="O53" s="116"/>
      <c r="P53" s="116"/>
      <c r="Q53" s="116"/>
      <c r="R53" s="116"/>
      <c r="S53" s="118" t="s">
        <v>7</v>
      </c>
    </row>
    <row r="54" spans="2:19" ht="15" customHeight="1">
      <c r="B54" s="116"/>
      <c r="C54" s="116"/>
      <c r="D54" s="116" t="s">
        <v>5</v>
      </c>
      <c r="E54" s="116"/>
      <c r="F54" s="116"/>
      <c r="G54" s="116"/>
      <c r="H54" s="116"/>
      <c r="I54" s="116"/>
      <c r="J54" s="116"/>
      <c r="K54" s="116" t="s">
        <v>3</v>
      </c>
      <c r="L54" s="116"/>
      <c r="M54" s="116"/>
      <c r="N54" s="116"/>
      <c r="O54" s="116" t="s">
        <v>4</v>
      </c>
      <c r="P54" s="116"/>
      <c r="Q54" s="116"/>
      <c r="R54" s="116"/>
      <c r="S54" s="119"/>
    </row>
    <row r="55" spans="2:19" ht="14.25" customHeight="1">
      <c r="B55" s="116"/>
      <c r="C55" s="116"/>
      <c r="D55" s="117">
        <v>2013</v>
      </c>
      <c r="E55" s="117">
        <v>2014</v>
      </c>
      <c r="F55" s="117">
        <v>2015</v>
      </c>
      <c r="G55" s="117">
        <v>2016</v>
      </c>
      <c r="H55" s="117">
        <v>2017</v>
      </c>
      <c r="I55" s="117">
        <v>2018</v>
      </c>
      <c r="J55" s="117">
        <v>2019</v>
      </c>
      <c r="K55" s="117">
        <v>2020</v>
      </c>
      <c r="L55" s="117">
        <v>2021</v>
      </c>
      <c r="M55" s="117">
        <v>2022</v>
      </c>
      <c r="N55" s="117">
        <v>2023</v>
      </c>
      <c r="O55" s="117">
        <v>2024</v>
      </c>
      <c r="P55" s="117">
        <v>2025</v>
      </c>
      <c r="Q55" s="117">
        <v>2026</v>
      </c>
      <c r="R55" s="117">
        <v>2027</v>
      </c>
      <c r="S55" s="119"/>
    </row>
    <row r="56" spans="2:19" ht="14.25" customHeight="1">
      <c r="B56" s="116"/>
      <c r="C56" s="116"/>
      <c r="D56" s="117"/>
      <c r="E56" s="117"/>
      <c r="F56" s="117"/>
      <c r="G56" s="117"/>
      <c r="H56" s="117"/>
      <c r="I56" s="117"/>
      <c r="J56" s="117"/>
      <c r="K56" s="117"/>
      <c r="L56" s="117"/>
      <c r="M56" s="117"/>
      <c r="N56" s="117"/>
      <c r="O56" s="117"/>
      <c r="P56" s="117"/>
      <c r="Q56" s="117"/>
      <c r="R56" s="117"/>
      <c r="S56" s="120"/>
    </row>
    <row r="57" spans="2:19" s="56" customFormat="1" ht="22.5">
      <c r="B57" s="53">
        <v>1</v>
      </c>
      <c r="C57" s="53" t="s">
        <v>191</v>
      </c>
      <c r="D57" s="55"/>
      <c r="E57" s="55" t="s">
        <v>41</v>
      </c>
      <c r="F57" s="55"/>
      <c r="G57" s="55"/>
      <c r="H57" s="55"/>
      <c r="I57" s="53"/>
      <c r="J57" s="53"/>
      <c r="K57" s="67"/>
      <c r="L57" s="53"/>
      <c r="M57" s="53"/>
      <c r="N57" s="53"/>
      <c r="O57" s="53"/>
      <c r="P57" s="53"/>
      <c r="Q57" s="53"/>
      <c r="R57" s="53"/>
      <c r="S57" s="65">
        <v>100000000</v>
      </c>
    </row>
    <row r="58" spans="2:19" s="56" customFormat="1" ht="33.75">
      <c r="B58" s="53">
        <v>2</v>
      </c>
      <c r="C58" s="53" t="s">
        <v>162</v>
      </c>
      <c r="D58" s="55" t="s">
        <v>41</v>
      </c>
      <c r="E58" s="55" t="s">
        <v>41</v>
      </c>
      <c r="F58" s="55" t="s">
        <v>41</v>
      </c>
      <c r="G58" s="55" t="s">
        <v>41</v>
      </c>
      <c r="H58" s="55" t="s">
        <v>41</v>
      </c>
      <c r="I58" s="55" t="s">
        <v>41</v>
      </c>
      <c r="J58" s="55" t="s">
        <v>41</v>
      </c>
      <c r="K58" s="68" t="s">
        <v>41</v>
      </c>
      <c r="L58" s="55" t="s">
        <v>41</v>
      </c>
      <c r="M58" s="55" t="s">
        <v>41</v>
      </c>
      <c r="N58" s="55" t="s">
        <v>41</v>
      </c>
      <c r="O58" s="55" t="s">
        <v>41</v>
      </c>
      <c r="P58" s="55" t="s">
        <v>41</v>
      </c>
      <c r="Q58" s="55" t="s">
        <v>41</v>
      </c>
      <c r="R58" s="55" t="s">
        <v>41</v>
      </c>
      <c r="S58" s="65">
        <v>120000000000</v>
      </c>
    </row>
    <row r="59" spans="2:19" s="56" customFormat="1" ht="45">
      <c r="B59" s="53">
        <v>3</v>
      </c>
      <c r="C59" s="53" t="s">
        <v>161</v>
      </c>
      <c r="D59" s="55"/>
      <c r="E59" s="55"/>
      <c r="F59" s="55"/>
      <c r="G59" s="55"/>
      <c r="H59" s="55"/>
      <c r="I59" s="55"/>
      <c r="J59" s="55"/>
      <c r="K59" s="68"/>
      <c r="L59" s="55"/>
      <c r="M59" s="55"/>
      <c r="N59" s="55"/>
      <c r="O59" s="55"/>
      <c r="P59" s="55"/>
      <c r="Q59" s="55"/>
      <c r="R59" s="55"/>
      <c r="S59" s="65"/>
    </row>
    <row r="60" spans="2:19" s="56" customFormat="1" ht="33.75">
      <c r="B60" s="53">
        <v>4</v>
      </c>
      <c r="C60" s="53" t="s">
        <v>22</v>
      </c>
      <c r="D60" s="53"/>
      <c r="E60" s="55" t="s">
        <v>41</v>
      </c>
      <c r="F60" s="55" t="s">
        <v>41</v>
      </c>
      <c r="G60" s="55" t="s">
        <v>41</v>
      </c>
      <c r="H60" s="55" t="s">
        <v>41</v>
      </c>
      <c r="I60" s="55" t="s">
        <v>41</v>
      </c>
      <c r="J60" s="55" t="s">
        <v>41</v>
      </c>
      <c r="K60" s="67"/>
      <c r="L60" s="53"/>
      <c r="M60" s="53"/>
      <c r="N60" s="53"/>
      <c r="O60" s="53"/>
      <c r="P60" s="53"/>
      <c r="Q60" s="53"/>
      <c r="R60" s="53"/>
      <c r="S60" s="65">
        <v>30000000</v>
      </c>
    </row>
    <row r="61" spans="2:19" s="56" customFormat="1" ht="22.5">
      <c r="B61" s="53">
        <v>5</v>
      </c>
      <c r="C61" s="53" t="s">
        <v>272</v>
      </c>
      <c r="D61" s="55" t="s">
        <v>41</v>
      </c>
      <c r="E61" s="55" t="s">
        <v>41</v>
      </c>
      <c r="F61" s="55"/>
      <c r="G61" s="55"/>
      <c r="H61" s="55"/>
      <c r="I61" s="55"/>
      <c r="J61" s="55"/>
      <c r="K61" s="67"/>
      <c r="L61" s="53"/>
      <c r="M61" s="53"/>
      <c r="N61" s="53"/>
      <c r="O61" s="53"/>
      <c r="P61" s="53"/>
      <c r="Q61" s="53"/>
      <c r="R61" s="53"/>
      <c r="S61" s="65">
        <v>300000000</v>
      </c>
    </row>
    <row r="62" spans="2:19" s="56" customFormat="1" ht="33.75">
      <c r="B62" s="53">
        <v>6</v>
      </c>
      <c r="C62" s="53" t="s">
        <v>23</v>
      </c>
      <c r="D62" s="53"/>
      <c r="E62" s="55" t="s">
        <v>41</v>
      </c>
      <c r="F62" s="55" t="s">
        <v>41</v>
      </c>
      <c r="G62" s="55"/>
      <c r="H62" s="55"/>
      <c r="I62" s="53"/>
      <c r="J62" s="53"/>
      <c r="K62" s="67"/>
      <c r="L62" s="53"/>
      <c r="M62" s="53"/>
      <c r="N62" s="53"/>
      <c r="O62" s="53"/>
      <c r="P62" s="53"/>
      <c r="Q62" s="53"/>
      <c r="R62" s="53"/>
      <c r="S62" s="65">
        <v>60000000</v>
      </c>
    </row>
    <row r="63" spans="2:19" s="56" customFormat="1" ht="22.5">
      <c r="B63" s="53">
        <v>7</v>
      </c>
      <c r="C63" s="53" t="s">
        <v>24</v>
      </c>
      <c r="D63" s="55"/>
      <c r="E63" s="55" t="s">
        <v>41</v>
      </c>
      <c r="F63" s="53"/>
      <c r="G63" s="55" t="s">
        <v>41</v>
      </c>
      <c r="H63" s="53"/>
      <c r="I63" s="55" t="s">
        <v>41</v>
      </c>
      <c r="J63" s="53"/>
      <c r="K63" s="68" t="s">
        <v>41</v>
      </c>
      <c r="L63" s="53"/>
      <c r="M63" s="55" t="s">
        <v>41</v>
      </c>
      <c r="N63" s="53"/>
      <c r="O63" s="55" t="s">
        <v>41</v>
      </c>
      <c r="P63" s="53"/>
      <c r="Q63" s="55" t="s">
        <v>41</v>
      </c>
      <c r="R63" s="53"/>
      <c r="S63" s="65">
        <v>300000000</v>
      </c>
    </row>
    <row r="64" spans="2:19" s="56" customFormat="1" ht="45">
      <c r="B64" s="53">
        <v>8</v>
      </c>
      <c r="C64" s="53" t="s">
        <v>25</v>
      </c>
      <c r="D64" s="53"/>
      <c r="E64" s="55"/>
      <c r="F64" s="55" t="s">
        <v>41</v>
      </c>
      <c r="G64" s="55" t="s">
        <v>41</v>
      </c>
      <c r="H64" s="55" t="s">
        <v>41</v>
      </c>
      <c r="I64" s="55" t="s">
        <v>41</v>
      </c>
      <c r="J64" s="53"/>
      <c r="K64" s="67"/>
      <c r="L64" s="53"/>
      <c r="M64" s="53"/>
      <c r="N64" s="53"/>
      <c r="O64" s="53"/>
      <c r="P64" s="53"/>
      <c r="Q64" s="53"/>
      <c r="R64" s="53"/>
      <c r="S64" s="65">
        <v>200000000</v>
      </c>
    </row>
    <row r="65" spans="2:19" s="56" customFormat="1" ht="33.75">
      <c r="B65" s="53">
        <v>9</v>
      </c>
      <c r="C65" s="53" t="s">
        <v>65</v>
      </c>
      <c r="D65" s="53"/>
      <c r="E65" s="55" t="s">
        <v>41</v>
      </c>
      <c r="F65" s="55"/>
      <c r="G65" s="55"/>
      <c r="H65" s="55"/>
      <c r="I65" s="53"/>
      <c r="J65" s="53"/>
      <c r="K65" s="67"/>
      <c r="L65" s="53"/>
      <c r="M65" s="53"/>
      <c r="N65" s="53"/>
      <c r="O65" s="53"/>
      <c r="P65" s="53"/>
      <c r="Q65" s="53"/>
      <c r="R65" s="53"/>
      <c r="S65" s="65">
        <v>4500000000</v>
      </c>
    </row>
    <row r="66" spans="2:19" s="56" customFormat="1" ht="45">
      <c r="B66" s="53">
        <v>10</v>
      </c>
      <c r="C66" s="53" t="s">
        <v>67</v>
      </c>
      <c r="D66" s="53"/>
      <c r="E66" s="55" t="s">
        <v>41</v>
      </c>
      <c r="F66" s="55" t="s">
        <v>41</v>
      </c>
      <c r="G66" s="55"/>
      <c r="H66" s="55"/>
      <c r="I66" s="55"/>
      <c r="J66" s="55"/>
      <c r="K66" s="68"/>
      <c r="L66" s="55"/>
      <c r="M66" s="53"/>
      <c r="N66" s="53"/>
      <c r="O66" s="53"/>
      <c r="P66" s="53"/>
      <c r="Q66" s="53"/>
      <c r="R66" s="53"/>
      <c r="S66" s="65">
        <v>100000000000</v>
      </c>
    </row>
    <row r="67" spans="2:19" s="56" customFormat="1" ht="71.25" customHeight="1">
      <c r="B67" s="53">
        <v>11</v>
      </c>
      <c r="C67" s="53" t="s">
        <v>26</v>
      </c>
      <c r="D67" s="53"/>
      <c r="E67" s="55" t="s">
        <v>41</v>
      </c>
      <c r="F67" s="55" t="s">
        <v>41</v>
      </c>
      <c r="G67" s="55" t="s">
        <v>41</v>
      </c>
      <c r="H67" s="55" t="s">
        <v>41</v>
      </c>
      <c r="I67" s="55" t="s">
        <v>41</v>
      </c>
      <c r="J67" s="55" t="s">
        <v>41</v>
      </c>
      <c r="K67" s="68"/>
      <c r="L67" s="55"/>
      <c r="M67" s="55"/>
      <c r="N67" s="53"/>
      <c r="O67" s="53"/>
      <c r="P67" s="53"/>
      <c r="Q67" s="53"/>
      <c r="R67" s="53"/>
      <c r="S67" s="65">
        <v>400000000</v>
      </c>
    </row>
    <row r="68" spans="2:19" s="56" customFormat="1" ht="22.5">
      <c r="B68" s="53">
        <v>12</v>
      </c>
      <c r="C68" s="53" t="s">
        <v>27</v>
      </c>
      <c r="D68" s="53"/>
      <c r="E68" s="53"/>
      <c r="F68" s="53"/>
      <c r="G68" s="55" t="s">
        <v>41</v>
      </c>
      <c r="H68" s="55" t="s">
        <v>41</v>
      </c>
      <c r="I68" s="55" t="s">
        <v>41</v>
      </c>
      <c r="J68" s="55" t="s">
        <v>41</v>
      </c>
      <c r="K68" s="68" t="s">
        <v>41</v>
      </c>
      <c r="L68" s="55" t="s">
        <v>41</v>
      </c>
      <c r="M68" s="55" t="s">
        <v>41</v>
      </c>
      <c r="N68" s="55" t="s">
        <v>41</v>
      </c>
      <c r="O68" s="55"/>
      <c r="P68" s="55"/>
      <c r="Q68" s="55"/>
      <c r="R68" s="55"/>
      <c r="S68" s="65">
        <v>15000000000</v>
      </c>
    </row>
    <row r="69" spans="2:19" s="56" customFormat="1" ht="22.5">
      <c r="B69" s="53">
        <v>13</v>
      </c>
      <c r="C69" s="53" t="s">
        <v>48</v>
      </c>
      <c r="D69" s="53"/>
      <c r="E69" s="55" t="s">
        <v>41</v>
      </c>
      <c r="F69" s="55" t="s">
        <v>41</v>
      </c>
      <c r="G69" s="55" t="s">
        <v>41</v>
      </c>
      <c r="H69" s="55"/>
      <c r="I69" s="55"/>
      <c r="J69" s="55"/>
      <c r="K69" s="67"/>
      <c r="L69" s="53"/>
      <c r="M69" s="53"/>
      <c r="N69" s="53"/>
      <c r="O69" s="53"/>
      <c r="P69" s="53"/>
      <c r="Q69" s="53"/>
      <c r="R69" s="53"/>
      <c r="S69" s="65">
        <v>100000000</v>
      </c>
    </row>
    <row r="70" spans="2:19" s="56" customFormat="1" ht="22.5">
      <c r="B70" s="53">
        <v>14</v>
      </c>
      <c r="C70" s="53" t="s">
        <v>28</v>
      </c>
      <c r="D70" s="53"/>
      <c r="E70" s="53"/>
      <c r="F70" s="53"/>
      <c r="G70" s="53"/>
      <c r="H70" s="53"/>
      <c r="I70" s="53"/>
      <c r="J70" s="55" t="s">
        <v>41</v>
      </c>
      <c r="K70" s="68" t="s">
        <v>41</v>
      </c>
      <c r="L70" s="55" t="s">
        <v>41</v>
      </c>
      <c r="M70" s="53"/>
      <c r="N70" s="53"/>
      <c r="O70" s="53"/>
      <c r="P70" s="53"/>
      <c r="Q70" s="53"/>
      <c r="R70" s="53"/>
      <c r="S70" s="65">
        <v>80000000</v>
      </c>
    </row>
    <row r="71" spans="2:19" s="56" customFormat="1">
      <c r="B71" s="57"/>
      <c r="C71" s="57"/>
      <c r="D71" s="58"/>
      <c r="E71" s="58"/>
      <c r="F71" s="58"/>
      <c r="G71" s="58"/>
      <c r="H71" s="58"/>
      <c r="I71" s="58"/>
      <c r="J71" s="58"/>
      <c r="K71" s="58"/>
      <c r="L71" s="58"/>
      <c r="M71" s="57"/>
      <c r="N71" s="57"/>
      <c r="O71" s="57"/>
      <c r="P71" s="57"/>
      <c r="Q71" s="57"/>
      <c r="R71" s="57"/>
      <c r="S71" s="66">
        <f>SUM(S57:S70)</f>
        <v>241070000000</v>
      </c>
    </row>
    <row r="72" spans="2:19" s="56" customFormat="1">
      <c r="B72" s="57"/>
      <c r="C72" s="57"/>
      <c r="D72" s="58"/>
      <c r="E72" s="58"/>
      <c r="F72" s="58"/>
      <c r="G72" s="58"/>
      <c r="H72" s="58"/>
      <c r="I72" s="58"/>
      <c r="J72" s="58"/>
      <c r="K72" s="58"/>
      <c r="L72" s="58"/>
      <c r="M72" s="57"/>
      <c r="N72" s="57"/>
      <c r="O72" s="57"/>
      <c r="P72" s="57"/>
      <c r="Q72" s="57"/>
      <c r="R72" s="57"/>
      <c r="S72" s="59"/>
    </row>
    <row r="73" spans="2:19" s="56" customFormat="1" ht="15" customHeight="1">
      <c r="B73" s="116" t="s">
        <v>10</v>
      </c>
      <c r="C73" s="116"/>
      <c r="D73" s="116"/>
      <c r="E73" s="116"/>
      <c r="F73" s="116"/>
      <c r="G73" s="116"/>
      <c r="H73" s="116"/>
      <c r="I73" s="116"/>
      <c r="J73" s="116"/>
      <c r="K73" s="116"/>
      <c r="L73" s="116"/>
      <c r="M73" s="116"/>
      <c r="N73" s="116"/>
      <c r="O73" s="116"/>
      <c r="P73" s="116"/>
      <c r="Q73" s="116"/>
      <c r="R73" s="116"/>
      <c r="S73" s="116"/>
    </row>
    <row r="74" spans="2:19" ht="15" customHeight="1">
      <c r="B74" s="116" t="s">
        <v>0</v>
      </c>
      <c r="C74" s="116" t="s">
        <v>19</v>
      </c>
      <c r="D74" s="116" t="s">
        <v>6</v>
      </c>
      <c r="E74" s="116"/>
      <c r="F74" s="116"/>
      <c r="G74" s="116"/>
      <c r="H74" s="116"/>
      <c r="I74" s="116"/>
      <c r="J74" s="116"/>
      <c r="K74" s="116"/>
      <c r="L74" s="116"/>
      <c r="M74" s="116"/>
      <c r="N74" s="116"/>
      <c r="O74" s="116"/>
      <c r="P74" s="116"/>
      <c r="Q74" s="116"/>
      <c r="R74" s="116"/>
      <c r="S74" s="118" t="s">
        <v>7</v>
      </c>
    </row>
    <row r="75" spans="2:19" ht="15" customHeight="1">
      <c r="B75" s="116"/>
      <c r="C75" s="116"/>
      <c r="D75" s="116" t="s">
        <v>5</v>
      </c>
      <c r="E75" s="116"/>
      <c r="F75" s="116"/>
      <c r="G75" s="116"/>
      <c r="H75" s="116"/>
      <c r="I75" s="116"/>
      <c r="J75" s="116"/>
      <c r="K75" s="116" t="s">
        <v>3</v>
      </c>
      <c r="L75" s="116"/>
      <c r="M75" s="116"/>
      <c r="N75" s="116"/>
      <c r="O75" s="116" t="s">
        <v>4</v>
      </c>
      <c r="P75" s="116"/>
      <c r="Q75" s="116"/>
      <c r="R75" s="116"/>
      <c r="S75" s="119"/>
    </row>
    <row r="76" spans="2:19" ht="14.25" customHeight="1">
      <c r="B76" s="116"/>
      <c r="C76" s="116"/>
      <c r="D76" s="117">
        <v>2013</v>
      </c>
      <c r="E76" s="117">
        <v>2014</v>
      </c>
      <c r="F76" s="117">
        <v>2015</v>
      </c>
      <c r="G76" s="117">
        <v>2016</v>
      </c>
      <c r="H76" s="117">
        <v>2017</v>
      </c>
      <c r="I76" s="117">
        <v>2018</v>
      </c>
      <c r="J76" s="117">
        <v>2019</v>
      </c>
      <c r="K76" s="117">
        <v>2020</v>
      </c>
      <c r="L76" s="117">
        <v>2021</v>
      </c>
      <c r="M76" s="117">
        <v>2022</v>
      </c>
      <c r="N76" s="117">
        <v>2023</v>
      </c>
      <c r="O76" s="117">
        <v>2024</v>
      </c>
      <c r="P76" s="117">
        <v>2025</v>
      </c>
      <c r="Q76" s="117">
        <v>2026</v>
      </c>
      <c r="R76" s="117">
        <v>2027</v>
      </c>
      <c r="S76" s="119"/>
    </row>
    <row r="77" spans="2:19" ht="14.25" customHeight="1">
      <c r="B77" s="116"/>
      <c r="C77" s="116"/>
      <c r="D77" s="117"/>
      <c r="E77" s="117"/>
      <c r="F77" s="117"/>
      <c r="G77" s="117"/>
      <c r="H77" s="117"/>
      <c r="I77" s="117"/>
      <c r="J77" s="117"/>
      <c r="K77" s="117"/>
      <c r="L77" s="117"/>
      <c r="M77" s="117"/>
      <c r="N77" s="117"/>
      <c r="O77" s="117"/>
      <c r="P77" s="117"/>
      <c r="Q77" s="117"/>
      <c r="R77" s="117"/>
      <c r="S77" s="120"/>
    </row>
    <row r="78" spans="2:19" s="56" customFormat="1">
      <c r="B78" s="53">
        <v>1</v>
      </c>
      <c r="C78" s="53" t="s">
        <v>51</v>
      </c>
      <c r="D78" s="53"/>
      <c r="E78" s="55" t="s">
        <v>41</v>
      </c>
      <c r="F78" s="55"/>
      <c r="G78" s="55"/>
      <c r="H78" s="55"/>
      <c r="I78" s="53"/>
      <c r="J78" s="53"/>
      <c r="K78" s="67"/>
      <c r="L78" s="53"/>
      <c r="M78" s="53"/>
      <c r="N78" s="53"/>
      <c r="O78" s="53"/>
      <c r="P78" s="53"/>
      <c r="Q78" s="53"/>
      <c r="R78" s="53"/>
      <c r="S78" s="65">
        <v>120000000</v>
      </c>
    </row>
    <row r="79" spans="2:19" s="56" customFormat="1" ht="56.25">
      <c r="B79" s="53">
        <v>2</v>
      </c>
      <c r="C79" s="53" t="s">
        <v>181</v>
      </c>
      <c r="D79" s="55" t="s">
        <v>41</v>
      </c>
      <c r="E79" s="55" t="s">
        <v>41</v>
      </c>
      <c r="F79" s="55" t="s">
        <v>41</v>
      </c>
      <c r="G79" s="55" t="s">
        <v>41</v>
      </c>
      <c r="H79" s="55" t="s">
        <v>41</v>
      </c>
      <c r="I79" s="55" t="s">
        <v>41</v>
      </c>
      <c r="J79" s="55" t="s">
        <v>41</v>
      </c>
      <c r="K79" s="68" t="s">
        <v>41</v>
      </c>
      <c r="L79" s="55" t="s">
        <v>41</v>
      </c>
      <c r="M79" s="55" t="s">
        <v>41</v>
      </c>
      <c r="N79" s="55" t="s">
        <v>41</v>
      </c>
      <c r="O79" s="55" t="s">
        <v>41</v>
      </c>
      <c r="P79" s="55" t="s">
        <v>41</v>
      </c>
      <c r="Q79" s="55" t="s">
        <v>41</v>
      </c>
      <c r="R79" s="55" t="s">
        <v>41</v>
      </c>
      <c r="S79" s="65">
        <v>8000000000</v>
      </c>
    </row>
    <row r="80" spans="2:19" s="56" customFormat="1">
      <c r="B80" s="53">
        <v>3</v>
      </c>
      <c r="C80" s="53" t="s">
        <v>79</v>
      </c>
      <c r="D80" s="55" t="s">
        <v>41</v>
      </c>
      <c r="E80" s="55"/>
      <c r="F80" s="55"/>
      <c r="G80" s="55"/>
      <c r="H80" s="55"/>
      <c r="I80" s="55"/>
      <c r="J80" s="55"/>
      <c r="K80" s="68"/>
      <c r="L80" s="55"/>
      <c r="M80" s="55"/>
      <c r="N80" s="55"/>
      <c r="O80" s="55"/>
      <c r="P80" s="55"/>
      <c r="Q80" s="55"/>
      <c r="R80" s="55"/>
      <c r="S80" s="65">
        <v>150000000</v>
      </c>
    </row>
    <row r="81" spans="2:19" s="56" customFormat="1">
      <c r="B81" s="53">
        <v>4</v>
      </c>
      <c r="C81" s="53" t="s">
        <v>180</v>
      </c>
      <c r="D81" s="55" t="s">
        <v>41</v>
      </c>
      <c r="E81" s="55" t="s">
        <v>41</v>
      </c>
      <c r="F81" s="55" t="s">
        <v>41</v>
      </c>
      <c r="G81" s="55" t="s">
        <v>41</v>
      </c>
      <c r="H81" s="55" t="s">
        <v>41</v>
      </c>
      <c r="I81" s="55" t="s">
        <v>41</v>
      </c>
      <c r="J81" s="55" t="s">
        <v>41</v>
      </c>
      <c r="K81" s="68" t="s">
        <v>41</v>
      </c>
      <c r="L81" s="55" t="s">
        <v>41</v>
      </c>
      <c r="M81" s="55" t="s">
        <v>41</v>
      </c>
      <c r="N81" s="55" t="s">
        <v>41</v>
      </c>
      <c r="O81" s="55" t="s">
        <v>41</v>
      </c>
      <c r="P81" s="55" t="s">
        <v>41</v>
      </c>
      <c r="Q81" s="55" t="s">
        <v>41</v>
      </c>
      <c r="R81" s="55" t="s">
        <v>41</v>
      </c>
      <c r="S81" s="65">
        <v>600000000</v>
      </c>
    </row>
    <row r="82" spans="2:19" s="56" customFormat="1">
      <c r="B82" s="53">
        <v>5</v>
      </c>
      <c r="C82" s="53" t="s">
        <v>81</v>
      </c>
      <c r="D82" s="55" t="s">
        <v>41</v>
      </c>
      <c r="E82" s="55" t="s">
        <v>41</v>
      </c>
      <c r="F82" s="55"/>
      <c r="G82" s="55"/>
      <c r="H82" s="55"/>
      <c r="I82" s="55"/>
      <c r="J82" s="55"/>
      <c r="K82" s="68"/>
      <c r="L82" s="55"/>
      <c r="M82" s="55"/>
      <c r="N82" s="55"/>
      <c r="O82" s="55"/>
      <c r="P82" s="55"/>
      <c r="Q82" s="55"/>
      <c r="R82" s="55"/>
      <c r="S82" s="65">
        <v>100000000</v>
      </c>
    </row>
    <row r="83" spans="2:19" s="56" customFormat="1" ht="22.5">
      <c r="B83" s="53">
        <v>6</v>
      </c>
      <c r="C83" s="53" t="s">
        <v>82</v>
      </c>
      <c r="D83" s="55"/>
      <c r="E83" s="55"/>
      <c r="F83" s="55" t="s">
        <v>41</v>
      </c>
      <c r="G83" s="55" t="s">
        <v>41</v>
      </c>
      <c r="H83" s="55"/>
      <c r="I83" s="55"/>
      <c r="J83" s="55"/>
      <c r="K83" s="68"/>
      <c r="L83" s="55"/>
      <c r="M83" s="55"/>
      <c r="N83" s="55"/>
      <c r="O83" s="55"/>
      <c r="P83" s="55"/>
      <c r="Q83" s="55"/>
      <c r="R83" s="55"/>
      <c r="S83" s="65">
        <v>300000000</v>
      </c>
    </row>
    <row r="84" spans="2:19" s="56" customFormat="1" ht="33.75">
      <c r="B84" s="53">
        <v>7</v>
      </c>
      <c r="C84" s="53" t="s">
        <v>29</v>
      </c>
      <c r="D84" s="55" t="s">
        <v>41</v>
      </c>
      <c r="E84" s="55" t="s">
        <v>41</v>
      </c>
      <c r="F84" s="55"/>
      <c r="G84" s="55"/>
      <c r="H84" s="55"/>
      <c r="I84" s="53"/>
      <c r="J84" s="53"/>
      <c r="K84" s="67"/>
      <c r="L84" s="53"/>
      <c r="M84" s="53"/>
      <c r="N84" s="53"/>
      <c r="O84" s="53"/>
      <c r="P84" s="53"/>
      <c r="Q84" s="53"/>
      <c r="R84" s="53"/>
      <c r="S84" s="65">
        <v>1000000000</v>
      </c>
    </row>
    <row r="85" spans="2:19" s="56" customFormat="1" ht="33.75">
      <c r="B85" s="53">
        <v>8</v>
      </c>
      <c r="C85" s="53" t="s">
        <v>83</v>
      </c>
      <c r="D85" s="55"/>
      <c r="E85" s="55"/>
      <c r="F85" s="55"/>
      <c r="G85" s="55" t="s">
        <v>41</v>
      </c>
      <c r="H85" s="55" t="s">
        <v>41</v>
      </c>
      <c r="I85" s="53"/>
      <c r="J85" s="53"/>
      <c r="K85" s="67"/>
      <c r="L85" s="55"/>
      <c r="M85" s="53"/>
      <c r="N85" s="53"/>
      <c r="O85" s="53"/>
      <c r="P85" s="53"/>
      <c r="Q85" s="53"/>
      <c r="R85" s="53"/>
      <c r="S85" s="65">
        <v>60000000</v>
      </c>
    </row>
    <row r="86" spans="2:19" s="56" customFormat="1" ht="22.5">
      <c r="B86" s="53">
        <v>9</v>
      </c>
      <c r="C86" s="53" t="s">
        <v>84</v>
      </c>
      <c r="D86" s="55"/>
      <c r="E86" s="55"/>
      <c r="F86" s="55"/>
      <c r="G86" s="55"/>
      <c r="H86" s="55" t="s">
        <v>41</v>
      </c>
      <c r="I86" s="55" t="s">
        <v>41</v>
      </c>
      <c r="J86" s="55" t="s">
        <v>41</v>
      </c>
      <c r="K86" s="67"/>
      <c r="L86" s="55"/>
      <c r="M86" s="53"/>
      <c r="N86" s="53"/>
      <c r="O86" s="53"/>
      <c r="P86" s="53"/>
      <c r="Q86" s="53"/>
      <c r="R86" s="53"/>
      <c r="S86" s="65">
        <v>10000000000</v>
      </c>
    </row>
    <row r="87" spans="2:19" s="56" customFormat="1" ht="26.25" customHeight="1">
      <c r="B87" s="53">
        <v>10</v>
      </c>
      <c r="C87" s="53" t="s">
        <v>85</v>
      </c>
      <c r="D87" s="55"/>
      <c r="E87" s="55"/>
      <c r="F87" s="55"/>
      <c r="G87" s="55"/>
      <c r="H87" s="55" t="s">
        <v>41</v>
      </c>
      <c r="I87" s="55" t="s">
        <v>41</v>
      </c>
      <c r="J87" s="55"/>
      <c r="K87" s="68"/>
      <c r="L87" s="55"/>
      <c r="M87" s="55"/>
      <c r="N87" s="55"/>
      <c r="O87" s="55"/>
      <c r="P87" s="55"/>
      <c r="Q87" s="55"/>
      <c r="R87" s="55"/>
      <c r="S87" s="65">
        <v>360000000</v>
      </c>
    </row>
    <row r="88" spans="2:19" s="56" customFormat="1" ht="21.75" customHeight="1">
      <c r="B88" s="53">
        <v>11</v>
      </c>
      <c r="C88" s="53" t="s">
        <v>86</v>
      </c>
      <c r="D88" s="55" t="s">
        <v>41</v>
      </c>
      <c r="E88" s="55" t="s">
        <v>41</v>
      </c>
      <c r="F88" s="55"/>
      <c r="G88" s="55"/>
      <c r="H88" s="55"/>
      <c r="I88" s="55"/>
      <c r="J88" s="55"/>
      <c r="K88" s="68"/>
      <c r="L88" s="55"/>
      <c r="M88" s="55"/>
      <c r="N88" s="55"/>
      <c r="O88" s="55"/>
      <c r="P88" s="55"/>
      <c r="Q88" s="55"/>
      <c r="R88" s="55"/>
      <c r="S88" s="65">
        <v>110000000</v>
      </c>
    </row>
    <row r="89" spans="2:19" s="56" customFormat="1">
      <c r="B89" s="53">
        <v>12</v>
      </c>
      <c r="C89" s="53" t="s">
        <v>89</v>
      </c>
      <c r="D89" s="55"/>
      <c r="E89" s="55"/>
      <c r="F89" s="55"/>
      <c r="G89" s="55"/>
      <c r="H89" s="55"/>
      <c r="I89" s="53"/>
      <c r="J89" s="53"/>
      <c r="K89" s="68" t="s">
        <v>41</v>
      </c>
      <c r="L89" s="55" t="s">
        <v>41</v>
      </c>
      <c r="M89" s="53"/>
      <c r="N89" s="53"/>
      <c r="O89" s="53"/>
      <c r="P89" s="53"/>
      <c r="Q89" s="55"/>
      <c r="R89" s="53"/>
      <c r="S89" s="65">
        <v>340000000</v>
      </c>
    </row>
    <row r="90" spans="2:19" s="56" customFormat="1" ht="33.75">
      <c r="B90" s="53">
        <v>13</v>
      </c>
      <c r="C90" s="53" t="s">
        <v>30</v>
      </c>
      <c r="D90" s="53"/>
      <c r="E90" s="53"/>
      <c r="F90" s="55" t="s">
        <v>41</v>
      </c>
      <c r="G90" s="55" t="s">
        <v>41</v>
      </c>
      <c r="H90" s="55" t="s">
        <v>41</v>
      </c>
      <c r="I90" s="55"/>
      <c r="J90" s="53"/>
      <c r="K90" s="68"/>
      <c r="L90" s="53"/>
      <c r="M90" s="55"/>
      <c r="N90" s="53"/>
      <c r="O90" s="53"/>
      <c r="P90" s="53"/>
      <c r="Q90" s="53"/>
      <c r="R90" s="53"/>
      <c r="S90" s="65">
        <v>12000000000</v>
      </c>
    </row>
    <row r="91" spans="2:19" s="56" customFormat="1" ht="33.75">
      <c r="B91" s="53">
        <v>14</v>
      </c>
      <c r="C91" s="53" t="s">
        <v>31</v>
      </c>
      <c r="D91" s="53"/>
      <c r="E91" s="53"/>
      <c r="F91" s="53"/>
      <c r="G91" s="53"/>
      <c r="H91" s="53"/>
      <c r="I91" s="53"/>
      <c r="J91" s="53"/>
      <c r="K91" s="68" t="s">
        <v>41</v>
      </c>
      <c r="L91" s="55" t="s">
        <v>41</v>
      </c>
      <c r="M91" s="55" t="s">
        <v>41</v>
      </c>
      <c r="N91" s="55" t="s">
        <v>41</v>
      </c>
      <c r="O91" s="55" t="s">
        <v>41</v>
      </c>
      <c r="P91" s="53"/>
      <c r="Q91" s="53"/>
      <c r="R91" s="53"/>
      <c r="S91" s="65">
        <v>22000000000</v>
      </c>
    </row>
    <row r="92" spans="2:19" s="56" customFormat="1" ht="22.5">
      <c r="B92" s="53">
        <v>15</v>
      </c>
      <c r="C92" s="53" t="s">
        <v>90</v>
      </c>
      <c r="D92" s="53"/>
      <c r="E92" s="53"/>
      <c r="F92" s="53"/>
      <c r="G92" s="53"/>
      <c r="H92" s="53"/>
      <c r="I92" s="55" t="s">
        <v>41</v>
      </c>
      <c r="J92" s="55" t="s">
        <v>41</v>
      </c>
      <c r="K92" s="68" t="s">
        <v>41</v>
      </c>
      <c r="L92" s="55" t="s">
        <v>41</v>
      </c>
      <c r="M92" s="53"/>
      <c r="N92" s="53"/>
      <c r="O92" s="55"/>
      <c r="P92" s="53"/>
      <c r="Q92" s="53"/>
      <c r="R92" s="53"/>
      <c r="S92" s="65">
        <v>18000000000</v>
      </c>
    </row>
    <row r="93" spans="2:19" s="56" customFormat="1" ht="33.75">
      <c r="B93" s="53">
        <v>16</v>
      </c>
      <c r="C93" s="53" t="s">
        <v>92</v>
      </c>
      <c r="D93" s="53"/>
      <c r="E93" s="53"/>
      <c r="F93" s="53"/>
      <c r="G93" s="53"/>
      <c r="H93" s="53"/>
      <c r="I93" s="53"/>
      <c r="J93" s="53"/>
      <c r="K93" s="68" t="s">
        <v>41</v>
      </c>
      <c r="L93" s="53"/>
      <c r="M93" s="53"/>
      <c r="N93" s="53"/>
      <c r="O93" s="55"/>
      <c r="P93" s="53"/>
      <c r="Q93" s="53"/>
      <c r="R93" s="53"/>
      <c r="S93" s="65">
        <v>3500000000</v>
      </c>
    </row>
    <row r="94" spans="2:19" s="56" customFormat="1" ht="22.5">
      <c r="B94" s="53">
        <v>17</v>
      </c>
      <c r="C94" s="53" t="s">
        <v>93</v>
      </c>
      <c r="D94" s="53"/>
      <c r="E94" s="53"/>
      <c r="F94" s="53"/>
      <c r="G94" s="55" t="s">
        <v>41</v>
      </c>
      <c r="H94" s="55" t="s">
        <v>41</v>
      </c>
      <c r="I94" s="55" t="s">
        <v>41</v>
      </c>
      <c r="J94" s="55" t="s">
        <v>41</v>
      </c>
      <c r="K94" s="68"/>
      <c r="L94" s="53"/>
      <c r="M94" s="53"/>
      <c r="N94" s="53"/>
      <c r="O94" s="55"/>
      <c r="P94" s="53"/>
      <c r="Q94" s="53"/>
      <c r="R94" s="53"/>
      <c r="S94" s="65">
        <v>1200000000</v>
      </c>
    </row>
    <row r="95" spans="2:19" s="56" customFormat="1" ht="22.5" customHeight="1">
      <c r="B95" s="53">
        <v>18</v>
      </c>
      <c r="C95" s="53" t="s">
        <v>87</v>
      </c>
      <c r="D95" s="53"/>
      <c r="E95" s="53"/>
      <c r="F95" s="53"/>
      <c r="G95" s="53"/>
      <c r="H95" s="53"/>
      <c r="I95" s="53"/>
      <c r="J95" s="53"/>
      <c r="K95" s="67"/>
      <c r="L95" s="53"/>
      <c r="M95" s="53"/>
      <c r="N95" s="53"/>
      <c r="O95" s="53"/>
      <c r="P95" s="53"/>
      <c r="Q95" s="55" t="s">
        <v>41</v>
      </c>
      <c r="R95" s="53"/>
      <c r="S95" s="65">
        <v>220000000</v>
      </c>
    </row>
    <row r="96" spans="2:19" s="56" customFormat="1" ht="28.5" customHeight="1">
      <c r="B96" s="53">
        <v>19</v>
      </c>
      <c r="C96" s="53" t="s">
        <v>88</v>
      </c>
      <c r="D96" s="53"/>
      <c r="E96" s="53"/>
      <c r="F96" s="53"/>
      <c r="G96" s="53"/>
      <c r="H96" s="53"/>
      <c r="I96" s="53"/>
      <c r="J96" s="53"/>
      <c r="K96" s="67"/>
      <c r="L96" s="55" t="s">
        <v>41</v>
      </c>
      <c r="M96" s="53"/>
      <c r="N96" s="53"/>
      <c r="O96" s="53"/>
      <c r="P96" s="53"/>
      <c r="Q96" s="53"/>
      <c r="R96" s="53"/>
      <c r="S96" s="65">
        <v>110000000</v>
      </c>
    </row>
    <row r="97" spans="2:21" s="56" customFormat="1">
      <c r="B97" s="57"/>
      <c r="C97" s="57"/>
      <c r="D97" s="58"/>
      <c r="E97" s="58"/>
      <c r="F97" s="58"/>
      <c r="G97" s="58"/>
      <c r="H97" s="58"/>
      <c r="I97" s="58"/>
      <c r="J97" s="58"/>
      <c r="K97" s="58"/>
      <c r="L97" s="58"/>
      <c r="M97" s="57"/>
      <c r="N97" s="57"/>
      <c r="O97" s="57"/>
      <c r="P97" s="57"/>
      <c r="Q97" s="57"/>
      <c r="R97" s="57"/>
      <c r="S97" s="66">
        <f>SUM(S78:S96)</f>
        <v>78170000000</v>
      </c>
    </row>
    <row r="98" spans="2:21" s="56" customFormat="1">
      <c r="B98" s="57"/>
      <c r="C98" s="57"/>
      <c r="D98" s="58"/>
      <c r="E98" s="58"/>
      <c r="F98" s="58"/>
      <c r="G98" s="58"/>
      <c r="H98" s="58"/>
      <c r="I98" s="58"/>
      <c r="J98" s="58"/>
      <c r="K98" s="58"/>
      <c r="L98" s="58"/>
      <c r="M98" s="57"/>
      <c r="N98" s="57"/>
      <c r="O98" s="57"/>
      <c r="P98" s="57"/>
      <c r="Q98" s="57"/>
      <c r="R98" s="57"/>
      <c r="S98" s="59"/>
    </row>
    <row r="99" spans="2:21" s="56" customFormat="1" ht="15" customHeight="1">
      <c r="B99" s="116" t="s">
        <v>11</v>
      </c>
      <c r="C99" s="116"/>
      <c r="D99" s="116"/>
      <c r="E99" s="116"/>
      <c r="F99" s="116"/>
      <c r="G99" s="116"/>
      <c r="H99" s="116"/>
      <c r="I99" s="116"/>
      <c r="J99" s="116"/>
      <c r="K99" s="116"/>
      <c r="L99" s="116"/>
      <c r="M99" s="116"/>
      <c r="N99" s="116"/>
      <c r="O99" s="116"/>
      <c r="P99" s="116"/>
      <c r="Q99" s="116"/>
      <c r="R99" s="116"/>
      <c r="S99" s="116"/>
    </row>
    <row r="100" spans="2:21" ht="15" customHeight="1">
      <c r="B100" s="116" t="s">
        <v>0</v>
      </c>
      <c r="C100" s="116" t="s">
        <v>19</v>
      </c>
      <c r="D100" s="116" t="s">
        <v>6</v>
      </c>
      <c r="E100" s="116"/>
      <c r="F100" s="116"/>
      <c r="G100" s="116"/>
      <c r="H100" s="116"/>
      <c r="I100" s="116"/>
      <c r="J100" s="116"/>
      <c r="K100" s="116"/>
      <c r="L100" s="116"/>
      <c r="M100" s="116"/>
      <c r="N100" s="116"/>
      <c r="O100" s="116"/>
      <c r="P100" s="116"/>
      <c r="Q100" s="116"/>
      <c r="R100" s="116"/>
      <c r="S100" s="118" t="s">
        <v>7</v>
      </c>
    </row>
    <row r="101" spans="2:21" ht="15" customHeight="1">
      <c r="B101" s="116"/>
      <c r="C101" s="116"/>
      <c r="D101" s="116" t="s">
        <v>5</v>
      </c>
      <c r="E101" s="116"/>
      <c r="F101" s="116"/>
      <c r="G101" s="116"/>
      <c r="H101" s="116"/>
      <c r="I101" s="116"/>
      <c r="J101" s="116"/>
      <c r="K101" s="116" t="s">
        <v>3</v>
      </c>
      <c r="L101" s="116"/>
      <c r="M101" s="116"/>
      <c r="N101" s="116"/>
      <c r="O101" s="116" t="s">
        <v>4</v>
      </c>
      <c r="P101" s="116"/>
      <c r="Q101" s="116"/>
      <c r="R101" s="116"/>
      <c r="S101" s="119"/>
    </row>
    <row r="102" spans="2:21" ht="14.25" customHeight="1">
      <c r="B102" s="116"/>
      <c r="C102" s="116"/>
      <c r="D102" s="117">
        <v>2013</v>
      </c>
      <c r="E102" s="117">
        <v>2014</v>
      </c>
      <c r="F102" s="117">
        <v>2015</v>
      </c>
      <c r="G102" s="117">
        <v>2016</v>
      </c>
      <c r="H102" s="117">
        <v>2017</v>
      </c>
      <c r="I102" s="117">
        <v>2018</v>
      </c>
      <c r="J102" s="117">
        <v>2019</v>
      </c>
      <c r="K102" s="117">
        <v>2020</v>
      </c>
      <c r="L102" s="117">
        <v>2021</v>
      </c>
      <c r="M102" s="117">
        <v>2022</v>
      </c>
      <c r="N102" s="117">
        <v>2023</v>
      </c>
      <c r="O102" s="117">
        <v>2024</v>
      </c>
      <c r="P102" s="117">
        <v>2025</v>
      </c>
      <c r="Q102" s="117">
        <v>2026</v>
      </c>
      <c r="R102" s="117">
        <v>2027</v>
      </c>
      <c r="S102" s="119"/>
    </row>
    <row r="103" spans="2:21" ht="14.25" customHeight="1">
      <c r="B103" s="116"/>
      <c r="C103" s="116"/>
      <c r="D103" s="117"/>
      <c r="E103" s="117"/>
      <c r="F103" s="117"/>
      <c r="G103" s="117"/>
      <c r="H103" s="117"/>
      <c r="I103" s="117"/>
      <c r="J103" s="117"/>
      <c r="K103" s="117"/>
      <c r="L103" s="117"/>
      <c r="M103" s="117"/>
      <c r="N103" s="117"/>
      <c r="O103" s="117"/>
      <c r="P103" s="117"/>
      <c r="Q103" s="117"/>
      <c r="R103" s="117"/>
      <c r="S103" s="120"/>
    </row>
    <row r="104" spans="2:21" s="56" customFormat="1" ht="22.5">
      <c r="B104" s="53">
        <v>1</v>
      </c>
      <c r="C104" s="53" t="s">
        <v>182</v>
      </c>
      <c r="D104" s="55"/>
      <c r="E104" s="55" t="s">
        <v>41</v>
      </c>
      <c r="F104" s="55" t="s">
        <v>41</v>
      </c>
      <c r="G104" s="55"/>
      <c r="H104" s="55"/>
      <c r="I104" s="53"/>
      <c r="J104" s="53"/>
      <c r="K104" s="67"/>
      <c r="L104" s="53"/>
      <c r="M104" s="53"/>
      <c r="N104" s="53"/>
      <c r="O104" s="53"/>
      <c r="P104" s="53"/>
      <c r="Q104" s="53"/>
      <c r="R104" s="53"/>
      <c r="S104" s="65">
        <v>10000000</v>
      </c>
      <c r="U104" s="66"/>
    </row>
    <row r="105" spans="2:21" s="56" customFormat="1" ht="22.5">
      <c r="B105" s="53">
        <v>2</v>
      </c>
      <c r="C105" s="53" t="s">
        <v>183</v>
      </c>
      <c r="D105" s="55" t="s">
        <v>41</v>
      </c>
      <c r="E105" s="55" t="s">
        <v>41</v>
      </c>
      <c r="F105" s="55" t="s">
        <v>41</v>
      </c>
      <c r="G105" s="55" t="s">
        <v>41</v>
      </c>
      <c r="H105" s="55" t="s">
        <v>41</v>
      </c>
      <c r="I105" s="55" t="s">
        <v>41</v>
      </c>
      <c r="J105" s="55" t="s">
        <v>41</v>
      </c>
      <c r="K105" s="68" t="s">
        <v>41</v>
      </c>
      <c r="L105" s="55" t="s">
        <v>41</v>
      </c>
      <c r="M105" s="55" t="s">
        <v>41</v>
      </c>
      <c r="N105" s="55" t="s">
        <v>41</v>
      </c>
      <c r="O105" s="55" t="s">
        <v>41</v>
      </c>
      <c r="P105" s="55" t="s">
        <v>41</v>
      </c>
      <c r="Q105" s="55" t="s">
        <v>41</v>
      </c>
      <c r="R105" s="55" t="s">
        <v>41</v>
      </c>
      <c r="S105" s="65">
        <v>40000000000</v>
      </c>
    </row>
    <row r="106" spans="2:21" s="56" customFormat="1" ht="22.5">
      <c r="B106" s="53">
        <v>3</v>
      </c>
      <c r="C106" s="53" t="s">
        <v>245</v>
      </c>
      <c r="D106" s="55" t="s">
        <v>41</v>
      </c>
      <c r="E106" s="55" t="s">
        <v>41</v>
      </c>
      <c r="F106" s="55" t="s">
        <v>41</v>
      </c>
      <c r="G106" s="55" t="s">
        <v>41</v>
      </c>
      <c r="H106" s="55" t="s">
        <v>41</v>
      </c>
      <c r="I106" s="55" t="s">
        <v>41</v>
      </c>
      <c r="J106" s="55" t="s">
        <v>41</v>
      </c>
      <c r="K106" s="68" t="s">
        <v>41</v>
      </c>
      <c r="L106" s="55" t="s">
        <v>41</v>
      </c>
      <c r="M106" s="55" t="s">
        <v>41</v>
      </c>
      <c r="N106" s="55" t="s">
        <v>41</v>
      </c>
      <c r="O106" s="55" t="s">
        <v>41</v>
      </c>
      <c r="P106" s="55" t="s">
        <v>41</v>
      </c>
      <c r="Q106" s="55" t="s">
        <v>41</v>
      </c>
      <c r="R106" s="55" t="s">
        <v>41</v>
      </c>
      <c r="S106" s="65">
        <v>800000000</v>
      </c>
    </row>
    <row r="107" spans="2:21" s="56" customFormat="1" ht="22.5">
      <c r="B107" s="53">
        <v>4</v>
      </c>
      <c r="C107" s="53" t="s">
        <v>246</v>
      </c>
      <c r="D107" s="55" t="s">
        <v>41</v>
      </c>
      <c r="E107" s="55" t="s">
        <v>41</v>
      </c>
      <c r="F107" s="55" t="s">
        <v>41</v>
      </c>
      <c r="G107" s="55" t="s">
        <v>41</v>
      </c>
      <c r="H107" s="55" t="s">
        <v>41</v>
      </c>
      <c r="I107" s="55" t="s">
        <v>41</v>
      </c>
      <c r="J107" s="55" t="s">
        <v>41</v>
      </c>
      <c r="K107" s="68" t="s">
        <v>41</v>
      </c>
      <c r="L107" s="55" t="s">
        <v>41</v>
      </c>
      <c r="M107" s="55" t="s">
        <v>41</v>
      </c>
      <c r="N107" s="55" t="s">
        <v>41</v>
      </c>
      <c r="O107" s="55" t="s">
        <v>41</v>
      </c>
      <c r="P107" s="55" t="s">
        <v>41</v>
      </c>
      <c r="Q107" s="55" t="s">
        <v>41</v>
      </c>
      <c r="R107" s="55" t="s">
        <v>41</v>
      </c>
      <c r="S107" s="65">
        <v>800000000</v>
      </c>
    </row>
    <row r="108" spans="2:21" s="56" customFormat="1" ht="38.25" customHeight="1">
      <c r="B108" s="53">
        <v>5</v>
      </c>
      <c r="C108" s="53" t="s">
        <v>249</v>
      </c>
      <c r="D108" s="55" t="s">
        <v>41</v>
      </c>
      <c r="E108" s="55" t="s">
        <v>41</v>
      </c>
      <c r="F108" s="55" t="s">
        <v>41</v>
      </c>
      <c r="G108" s="55" t="s">
        <v>41</v>
      </c>
      <c r="H108" s="55" t="s">
        <v>41</v>
      </c>
      <c r="I108" s="55" t="s">
        <v>41</v>
      </c>
      <c r="J108" s="55" t="s">
        <v>41</v>
      </c>
      <c r="K108" s="68"/>
      <c r="L108" s="55"/>
      <c r="M108" s="55"/>
      <c r="N108" s="55"/>
      <c r="O108" s="53"/>
      <c r="P108" s="53"/>
      <c r="Q108" s="53"/>
      <c r="R108" s="53"/>
      <c r="S108" s="65">
        <v>6180000000</v>
      </c>
    </row>
    <row r="109" spans="2:21" s="56" customFormat="1" ht="22.5">
      <c r="B109" s="53">
        <v>6</v>
      </c>
      <c r="C109" s="53" t="s">
        <v>248</v>
      </c>
      <c r="D109" s="55" t="s">
        <v>41</v>
      </c>
      <c r="E109" s="55" t="s">
        <v>41</v>
      </c>
      <c r="F109" s="55" t="s">
        <v>41</v>
      </c>
      <c r="G109" s="55" t="s">
        <v>41</v>
      </c>
      <c r="H109" s="55" t="s">
        <v>41</v>
      </c>
      <c r="I109" s="55" t="s">
        <v>41</v>
      </c>
      <c r="J109" s="55" t="s">
        <v>41</v>
      </c>
      <c r="K109" s="68"/>
      <c r="L109" s="55"/>
      <c r="M109" s="55"/>
      <c r="N109" s="55"/>
      <c r="O109" s="53"/>
      <c r="P109" s="53"/>
      <c r="Q109" s="53"/>
      <c r="R109" s="53"/>
      <c r="S109" s="65">
        <v>6180000000</v>
      </c>
    </row>
    <row r="110" spans="2:21" s="56" customFormat="1" ht="22.5">
      <c r="B110" s="53">
        <v>7</v>
      </c>
      <c r="C110" s="53" t="s">
        <v>68</v>
      </c>
      <c r="D110" s="55" t="s">
        <v>41</v>
      </c>
      <c r="E110" s="55" t="s">
        <v>41</v>
      </c>
      <c r="F110" s="55" t="s">
        <v>41</v>
      </c>
      <c r="G110" s="55" t="s">
        <v>41</v>
      </c>
      <c r="H110" s="55" t="s">
        <v>41</v>
      </c>
      <c r="I110" s="55" t="s">
        <v>41</v>
      </c>
      <c r="J110" s="55" t="s">
        <v>41</v>
      </c>
      <c r="K110" s="68"/>
      <c r="L110" s="55"/>
      <c r="M110" s="55"/>
      <c r="N110" s="55"/>
      <c r="O110" s="53"/>
      <c r="P110" s="53"/>
      <c r="Q110" s="53"/>
      <c r="R110" s="53"/>
      <c r="S110" s="65">
        <v>2700000000</v>
      </c>
    </row>
    <row r="111" spans="2:21" s="56" customFormat="1">
      <c r="B111" s="53">
        <v>8</v>
      </c>
      <c r="C111" s="53" t="s">
        <v>225</v>
      </c>
      <c r="D111" s="55" t="s">
        <v>41</v>
      </c>
      <c r="E111" s="55" t="s">
        <v>41</v>
      </c>
      <c r="F111" s="55" t="s">
        <v>41</v>
      </c>
      <c r="G111" s="55" t="s">
        <v>41</v>
      </c>
      <c r="H111" s="55" t="s">
        <v>41</v>
      </c>
      <c r="I111" s="55" t="s">
        <v>41</v>
      </c>
      <c r="J111" s="55" t="s">
        <v>41</v>
      </c>
      <c r="K111" s="68" t="s">
        <v>41</v>
      </c>
      <c r="L111" s="55" t="s">
        <v>41</v>
      </c>
      <c r="M111" s="55" t="s">
        <v>41</v>
      </c>
      <c r="N111" s="55" t="s">
        <v>41</v>
      </c>
      <c r="O111" s="53"/>
      <c r="P111" s="53"/>
      <c r="Q111" s="53"/>
      <c r="R111" s="53"/>
      <c r="S111" s="65">
        <v>450000000</v>
      </c>
    </row>
    <row r="112" spans="2:21" s="56" customFormat="1">
      <c r="B112" s="53">
        <v>9</v>
      </c>
      <c r="C112" s="53" t="s">
        <v>192</v>
      </c>
      <c r="D112" s="55" t="s">
        <v>41</v>
      </c>
      <c r="E112" s="55" t="s">
        <v>41</v>
      </c>
      <c r="F112" s="55" t="s">
        <v>41</v>
      </c>
      <c r="G112" s="55" t="s">
        <v>41</v>
      </c>
      <c r="H112" s="55" t="s">
        <v>41</v>
      </c>
      <c r="I112" s="55" t="s">
        <v>41</v>
      </c>
      <c r="J112" s="55" t="s">
        <v>41</v>
      </c>
      <c r="K112" s="68"/>
      <c r="L112" s="55"/>
      <c r="M112" s="55"/>
      <c r="N112" s="55"/>
      <c r="O112" s="53"/>
      <c r="P112" s="53"/>
      <c r="Q112" s="53"/>
      <c r="R112" s="53"/>
      <c r="S112" s="65">
        <v>2000000000</v>
      </c>
    </row>
    <row r="113" spans="2:19" s="56" customFormat="1">
      <c r="B113" s="53">
        <v>10</v>
      </c>
      <c r="C113" s="53" t="s">
        <v>166</v>
      </c>
      <c r="D113" s="55" t="s">
        <v>41</v>
      </c>
      <c r="E113" s="55" t="s">
        <v>41</v>
      </c>
      <c r="F113" s="55" t="s">
        <v>41</v>
      </c>
      <c r="G113" s="55" t="s">
        <v>41</v>
      </c>
      <c r="H113" s="55" t="s">
        <v>41</v>
      </c>
      <c r="I113" s="55" t="s">
        <v>41</v>
      </c>
      <c r="J113" s="55" t="s">
        <v>41</v>
      </c>
      <c r="K113" s="68"/>
      <c r="L113" s="55"/>
      <c r="M113" s="55"/>
      <c r="N113" s="55"/>
      <c r="O113" s="53"/>
      <c r="P113" s="53"/>
      <c r="Q113" s="53"/>
      <c r="R113" s="53"/>
      <c r="S113" s="65">
        <v>1500000000</v>
      </c>
    </row>
    <row r="114" spans="2:19" s="56" customFormat="1">
      <c r="B114" s="57"/>
      <c r="C114" s="57"/>
      <c r="D114" s="58"/>
      <c r="E114" s="58"/>
      <c r="F114" s="58"/>
      <c r="G114" s="58"/>
      <c r="H114" s="58"/>
      <c r="I114" s="58"/>
      <c r="J114" s="58"/>
      <c r="K114" s="58"/>
      <c r="L114" s="58"/>
      <c r="M114" s="57"/>
      <c r="N114" s="57"/>
      <c r="O114" s="57"/>
      <c r="P114" s="57"/>
      <c r="Q114" s="57"/>
      <c r="R114" s="57"/>
      <c r="S114" s="66">
        <f>SUM(S104:S113)</f>
        <v>60620000000</v>
      </c>
    </row>
    <row r="115" spans="2:19" s="56" customFormat="1">
      <c r="B115" s="57"/>
      <c r="C115" s="57"/>
      <c r="D115" s="58"/>
      <c r="E115" s="58"/>
      <c r="F115" s="58"/>
      <c r="G115" s="58"/>
      <c r="H115" s="58"/>
      <c r="I115" s="58"/>
      <c r="J115" s="58"/>
      <c r="K115" s="58"/>
      <c r="L115" s="58"/>
      <c r="M115" s="57"/>
      <c r="N115" s="57"/>
      <c r="O115" s="57"/>
      <c r="P115" s="57"/>
      <c r="Q115" s="57"/>
      <c r="R115" s="57"/>
      <c r="S115" s="59"/>
    </row>
    <row r="116" spans="2:19" s="56" customFormat="1" ht="15" customHeight="1">
      <c r="B116" s="116" t="s">
        <v>12</v>
      </c>
      <c r="C116" s="116"/>
      <c r="D116" s="116"/>
      <c r="E116" s="116"/>
      <c r="F116" s="116"/>
      <c r="G116" s="116"/>
      <c r="H116" s="116"/>
      <c r="I116" s="116"/>
      <c r="J116" s="116"/>
      <c r="K116" s="116"/>
      <c r="L116" s="116"/>
      <c r="M116" s="116"/>
      <c r="N116" s="116"/>
      <c r="O116" s="116"/>
      <c r="P116" s="116"/>
      <c r="Q116" s="116"/>
      <c r="R116" s="116"/>
      <c r="S116" s="116"/>
    </row>
    <row r="117" spans="2:19" ht="15" customHeight="1">
      <c r="B117" s="116" t="s">
        <v>0</v>
      </c>
      <c r="C117" s="116" t="s">
        <v>19</v>
      </c>
      <c r="D117" s="116" t="s">
        <v>6</v>
      </c>
      <c r="E117" s="116"/>
      <c r="F117" s="116"/>
      <c r="G117" s="116"/>
      <c r="H117" s="116"/>
      <c r="I117" s="116"/>
      <c r="J117" s="116"/>
      <c r="K117" s="116"/>
      <c r="L117" s="116"/>
      <c r="M117" s="116"/>
      <c r="N117" s="116"/>
      <c r="O117" s="116"/>
      <c r="P117" s="116"/>
      <c r="Q117" s="116"/>
      <c r="R117" s="116"/>
      <c r="S117" s="118" t="s">
        <v>7</v>
      </c>
    </row>
    <row r="118" spans="2:19" ht="15" customHeight="1">
      <c r="B118" s="116"/>
      <c r="C118" s="116"/>
      <c r="D118" s="116" t="s">
        <v>5</v>
      </c>
      <c r="E118" s="116"/>
      <c r="F118" s="116"/>
      <c r="G118" s="116"/>
      <c r="H118" s="116"/>
      <c r="I118" s="116"/>
      <c r="J118" s="116"/>
      <c r="K118" s="116" t="s">
        <v>3</v>
      </c>
      <c r="L118" s="116"/>
      <c r="M118" s="116"/>
      <c r="N118" s="116"/>
      <c r="O118" s="116" t="s">
        <v>4</v>
      </c>
      <c r="P118" s="116"/>
      <c r="Q118" s="116"/>
      <c r="R118" s="116"/>
      <c r="S118" s="119"/>
    </row>
    <row r="119" spans="2:19" ht="14.25" customHeight="1">
      <c r="B119" s="116"/>
      <c r="C119" s="116"/>
      <c r="D119" s="117">
        <v>2013</v>
      </c>
      <c r="E119" s="117">
        <v>2014</v>
      </c>
      <c r="F119" s="117">
        <v>2015</v>
      </c>
      <c r="G119" s="117">
        <v>2016</v>
      </c>
      <c r="H119" s="117">
        <v>2017</v>
      </c>
      <c r="I119" s="117">
        <v>2018</v>
      </c>
      <c r="J119" s="117">
        <v>2019</v>
      </c>
      <c r="K119" s="117">
        <v>2020</v>
      </c>
      <c r="L119" s="117">
        <v>2021</v>
      </c>
      <c r="M119" s="117">
        <v>2022</v>
      </c>
      <c r="N119" s="117">
        <v>2023</v>
      </c>
      <c r="O119" s="117">
        <v>2024</v>
      </c>
      <c r="P119" s="117">
        <v>2025</v>
      </c>
      <c r="Q119" s="117">
        <v>2026</v>
      </c>
      <c r="R119" s="117">
        <v>2027</v>
      </c>
      <c r="S119" s="119"/>
    </row>
    <row r="120" spans="2:19" ht="14.25" customHeight="1">
      <c r="B120" s="116"/>
      <c r="C120" s="116"/>
      <c r="D120" s="117"/>
      <c r="E120" s="117"/>
      <c r="F120" s="117"/>
      <c r="G120" s="117"/>
      <c r="H120" s="117"/>
      <c r="I120" s="117"/>
      <c r="J120" s="117"/>
      <c r="K120" s="117"/>
      <c r="L120" s="117"/>
      <c r="M120" s="117"/>
      <c r="N120" s="117"/>
      <c r="O120" s="117"/>
      <c r="P120" s="117"/>
      <c r="Q120" s="117"/>
      <c r="R120" s="117"/>
      <c r="S120" s="120"/>
    </row>
    <row r="121" spans="2:19" s="56" customFormat="1" ht="22.5">
      <c r="B121" s="53">
        <v>1</v>
      </c>
      <c r="C121" s="53" t="s">
        <v>32</v>
      </c>
      <c r="D121" s="53"/>
      <c r="E121" s="55" t="s">
        <v>41</v>
      </c>
      <c r="F121" s="55"/>
      <c r="G121" s="55"/>
      <c r="H121" s="55"/>
      <c r="I121" s="53"/>
      <c r="J121" s="53"/>
      <c r="K121" s="67"/>
      <c r="L121" s="53"/>
      <c r="M121" s="53"/>
      <c r="N121" s="53"/>
      <c r="O121" s="53"/>
      <c r="P121" s="53"/>
      <c r="Q121" s="53"/>
      <c r="R121" s="53"/>
      <c r="S121" s="65">
        <v>120000000</v>
      </c>
    </row>
    <row r="122" spans="2:19" s="56" customFormat="1" ht="21.75" customHeight="1">
      <c r="B122" s="53">
        <v>2</v>
      </c>
      <c r="C122" s="53" t="s">
        <v>94</v>
      </c>
      <c r="D122" s="53"/>
      <c r="E122" s="55"/>
      <c r="F122" s="55"/>
      <c r="G122" s="55"/>
      <c r="H122" s="55"/>
      <c r="I122" s="55" t="s">
        <v>41</v>
      </c>
      <c r="J122" s="55" t="s">
        <v>41</v>
      </c>
      <c r="K122" s="67"/>
      <c r="L122" s="53"/>
      <c r="M122" s="53"/>
      <c r="N122" s="53"/>
      <c r="O122" s="53"/>
      <c r="P122" s="53"/>
      <c r="Q122" s="53"/>
      <c r="R122" s="53"/>
      <c r="S122" s="65">
        <v>1450002000</v>
      </c>
    </row>
    <row r="123" spans="2:19" s="56" customFormat="1" ht="25.5" customHeight="1">
      <c r="B123" s="53">
        <v>3</v>
      </c>
      <c r="C123" s="53" t="s">
        <v>98</v>
      </c>
      <c r="D123" s="53"/>
      <c r="E123" s="55"/>
      <c r="F123" s="55"/>
      <c r="G123" s="55"/>
      <c r="H123" s="55"/>
      <c r="I123" s="53"/>
      <c r="J123" s="53"/>
      <c r="K123" s="67"/>
      <c r="L123" s="55" t="s">
        <v>41</v>
      </c>
      <c r="M123" s="55" t="s">
        <v>41</v>
      </c>
      <c r="N123" s="55" t="s">
        <v>41</v>
      </c>
      <c r="O123" s="53"/>
      <c r="P123" s="53"/>
      <c r="Q123" s="53"/>
      <c r="R123" s="53"/>
      <c r="S123" s="65">
        <v>3517812000</v>
      </c>
    </row>
    <row r="124" spans="2:19" s="56" customFormat="1" ht="20.25" customHeight="1">
      <c r="B124" s="53">
        <v>4</v>
      </c>
      <c r="C124" s="53" t="s">
        <v>95</v>
      </c>
      <c r="D124" s="53"/>
      <c r="E124" s="55"/>
      <c r="F124" s="55"/>
      <c r="G124" s="55"/>
      <c r="H124" s="55"/>
      <c r="I124" s="53"/>
      <c r="J124" s="53"/>
      <c r="K124" s="67"/>
      <c r="L124" s="53"/>
      <c r="M124" s="55" t="s">
        <v>41</v>
      </c>
      <c r="N124" s="53"/>
      <c r="O124" s="53"/>
      <c r="P124" s="53"/>
      <c r="Q124" s="53"/>
      <c r="R124" s="53"/>
      <c r="S124" s="65">
        <v>782142000</v>
      </c>
    </row>
    <row r="125" spans="2:19" s="56" customFormat="1" ht="48" customHeight="1">
      <c r="B125" s="53">
        <v>5</v>
      </c>
      <c r="C125" s="53" t="s">
        <v>281</v>
      </c>
      <c r="D125" s="53"/>
      <c r="E125" s="55"/>
      <c r="F125" s="55" t="s">
        <v>41</v>
      </c>
      <c r="G125" s="55" t="s">
        <v>41</v>
      </c>
      <c r="H125" s="55" t="s">
        <v>41</v>
      </c>
      <c r="I125" s="55"/>
      <c r="J125" s="55"/>
      <c r="K125" s="67"/>
      <c r="L125" s="53"/>
      <c r="M125" s="53"/>
      <c r="N125" s="53"/>
      <c r="O125" s="53"/>
      <c r="P125" s="53"/>
      <c r="Q125" s="53"/>
      <c r="R125" s="53"/>
      <c r="S125" s="65">
        <v>18646296000</v>
      </c>
    </row>
    <row r="126" spans="2:19" s="56" customFormat="1" ht="33.75">
      <c r="B126" s="53">
        <v>6</v>
      </c>
      <c r="C126" s="53" t="s">
        <v>279</v>
      </c>
      <c r="D126" s="53"/>
      <c r="E126" s="55"/>
      <c r="F126" s="55"/>
      <c r="G126" s="55"/>
      <c r="H126" s="55"/>
      <c r="I126" s="55" t="s">
        <v>41</v>
      </c>
      <c r="J126" s="55" t="s">
        <v>41</v>
      </c>
      <c r="K126" s="68" t="s">
        <v>41</v>
      </c>
      <c r="L126" s="55"/>
      <c r="M126" s="55"/>
      <c r="N126" s="55"/>
      <c r="O126" s="55"/>
      <c r="P126" s="55"/>
      <c r="Q126" s="53"/>
      <c r="R126" s="53"/>
      <c r="S126" s="65">
        <v>65629506000</v>
      </c>
    </row>
    <row r="127" spans="2:19" s="56" customFormat="1" ht="33.75">
      <c r="B127" s="53">
        <v>7</v>
      </c>
      <c r="C127" s="53" t="s">
        <v>280</v>
      </c>
      <c r="D127" s="53"/>
      <c r="E127" s="55"/>
      <c r="F127" s="55"/>
      <c r="G127" s="55"/>
      <c r="H127" s="55"/>
      <c r="I127" s="53"/>
      <c r="J127" s="53"/>
      <c r="K127" s="68" t="s">
        <v>41</v>
      </c>
      <c r="L127" s="55" t="s">
        <v>41</v>
      </c>
      <c r="M127" s="55"/>
      <c r="N127" s="55"/>
      <c r="O127" s="55"/>
      <c r="P127" s="55"/>
      <c r="Q127" s="53"/>
      <c r="R127" s="53"/>
      <c r="S127" s="65">
        <v>9212268000</v>
      </c>
    </row>
    <row r="128" spans="2:19" s="56" customFormat="1" ht="22.5">
      <c r="B128" s="53">
        <v>8</v>
      </c>
      <c r="C128" s="53" t="s">
        <v>282</v>
      </c>
      <c r="D128" s="53"/>
      <c r="E128" s="55"/>
      <c r="F128" s="55"/>
      <c r="G128" s="55"/>
      <c r="H128" s="55"/>
      <c r="I128" s="53"/>
      <c r="J128" s="53"/>
      <c r="K128" s="68"/>
      <c r="L128" s="55" t="s">
        <v>41</v>
      </c>
      <c r="M128" s="55" t="s">
        <v>41</v>
      </c>
      <c r="N128" s="55"/>
      <c r="O128" s="55"/>
      <c r="P128" s="55"/>
      <c r="Q128" s="53"/>
      <c r="R128" s="53"/>
      <c r="S128" s="65">
        <v>8015730000</v>
      </c>
    </row>
    <row r="129" spans="2:19" s="56" customFormat="1" ht="22.5">
      <c r="B129" s="53">
        <v>9</v>
      </c>
      <c r="C129" s="53" t="s">
        <v>283</v>
      </c>
      <c r="D129" s="53"/>
      <c r="E129" s="55"/>
      <c r="F129" s="55"/>
      <c r="G129" s="55"/>
      <c r="H129" s="55"/>
      <c r="I129" s="53"/>
      <c r="J129" s="53"/>
      <c r="K129" s="67"/>
      <c r="L129" s="53"/>
      <c r="M129" s="55" t="s">
        <v>41</v>
      </c>
      <c r="N129" s="55" t="s">
        <v>41</v>
      </c>
      <c r="O129" s="53"/>
      <c r="P129" s="53"/>
      <c r="Q129" s="53"/>
      <c r="R129" s="53"/>
      <c r="S129" s="65">
        <v>6530682000</v>
      </c>
    </row>
    <row r="130" spans="2:19" s="56" customFormat="1" ht="22.5">
      <c r="B130" s="53">
        <v>10</v>
      </c>
      <c r="C130" s="53" t="s">
        <v>284</v>
      </c>
      <c r="D130" s="53"/>
      <c r="E130" s="55"/>
      <c r="F130" s="55"/>
      <c r="G130" s="55"/>
      <c r="H130" s="55"/>
      <c r="I130" s="53"/>
      <c r="J130" s="53"/>
      <c r="K130" s="67"/>
      <c r="L130" s="53"/>
      <c r="M130" s="53"/>
      <c r="N130" s="55" t="s">
        <v>41</v>
      </c>
      <c r="O130" s="55" t="s">
        <v>41</v>
      </c>
      <c r="P130" s="53"/>
      <c r="Q130" s="53"/>
      <c r="R130" s="53"/>
      <c r="S130" s="65">
        <v>3452730000</v>
      </c>
    </row>
    <row r="131" spans="2:19" s="56" customFormat="1" ht="33.75">
      <c r="B131" s="53">
        <v>11</v>
      </c>
      <c r="C131" s="53" t="s">
        <v>285</v>
      </c>
      <c r="D131" s="53"/>
      <c r="E131" s="55"/>
      <c r="F131" s="55"/>
      <c r="G131" s="55"/>
      <c r="H131" s="55"/>
      <c r="I131" s="53"/>
      <c r="J131" s="53"/>
      <c r="K131" s="67"/>
      <c r="L131" s="53"/>
      <c r="M131" s="53"/>
      <c r="N131" s="53"/>
      <c r="O131" s="55" t="s">
        <v>41</v>
      </c>
      <c r="P131" s="55" t="s">
        <v>41</v>
      </c>
      <c r="Q131" s="55"/>
      <c r="R131" s="55"/>
      <c r="S131" s="65">
        <v>8007105000</v>
      </c>
    </row>
    <row r="132" spans="2:19" s="56" customFormat="1" ht="18.75" customHeight="1">
      <c r="B132" s="53">
        <v>12</v>
      </c>
      <c r="C132" s="53" t="s">
        <v>103</v>
      </c>
      <c r="D132" s="53"/>
      <c r="E132" s="55"/>
      <c r="F132" s="55"/>
      <c r="G132" s="55"/>
      <c r="H132" s="55"/>
      <c r="I132" s="53"/>
      <c r="J132" s="53"/>
      <c r="K132" s="67"/>
      <c r="L132" s="53"/>
      <c r="M132" s="53"/>
      <c r="N132" s="53"/>
      <c r="O132" s="55" t="s">
        <v>41</v>
      </c>
      <c r="P132" s="53"/>
      <c r="Q132" s="53"/>
      <c r="R132" s="53"/>
      <c r="S132" s="65">
        <v>688536000</v>
      </c>
    </row>
    <row r="133" spans="2:19" s="56" customFormat="1" ht="22.5">
      <c r="B133" s="53">
        <v>13</v>
      </c>
      <c r="C133" s="53" t="s">
        <v>105</v>
      </c>
      <c r="D133" s="53"/>
      <c r="E133" s="55"/>
      <c r="F133" s="55"/>
      <c r="G133" s="55"/>
      <c r="H133" s="55" t="s">
        <v>41</v>
      </c>
      <c r="I133" s="55" t="s">
        <v>41</v>
      </c>
      <c r="J133" s="55" t="s">
        <v>41</v>
      </c>
      <c r="K133" s="68" t="s">
        <v>41</v>
      </c>
      <c r="L133" s="55" t="s">
        <v>41</v>
      </c>
      <c r="M133" s="53"/>
      <c r="N133" s="53"/>
      <c r="O133" s="55"/>
      <c r="P133" s="55"/>
      <c r="Q133" s="55"/>
      <c r="R133" s="55"/>
      <c r="S133" s="65">
        <v>18633855000</v>
      </c>
    </row>
    <row r="134" spans="2:19" s="56" customFormat="1" ht="14.25" customHeight="1">
      <c r="B134" s="53">
        <v>14</v>
      </c>
      <c r="C134" s="53" t="s">
        <v>106</v>
      </c>
      <c r="D134" s="53"/>
      <c r="E134" s="55"/>
      <c r="F134" s="55"/>
      <c r="G134" s="55"/>
      <c r="H134" s="55"/>
      <c r="I134" s="53"/>
      <c r="J134" s="53"/>
      <c r="K134" s="67"/>
      <c r="L134" s="53"/>
      <c r="M134" s="55" t="s">
        <v>41</v>
      </c>
      <c r="N134" s="55" t="s">
        <v>41</v>
      </c>
      <c r="O134" s="55" t="s">
        <v>41</v>
      </c>
      <c r="P134" s="55" t="s">
        <v>41</v>
      </c>
      <c r="Q134" s="55" t="s">
        <v>41</v>
      </c>
      <c r="R134" s="55" t="s">
        <v>41</v>
      </c>
      <c r="S134" s="65">
        <v>5489808000</v>
      </c>
    </row>
    <row r="135" spans="2:19" s="56" customFormat="1" ht="14.25" customHeight="1">
      <c r="B135" s="53">
        <v>15</v>
      </c>
      <c r="C135" s="53" t="s">
        <v>107</v>
      </c>
      <c r="D135" s="53"/>
      <c r="E135" s="55"/>
      <c r="F135" s="55"/>
      <c r="G135" s="55"/>
      <c r="H135" s="55"/>
      <c r="I135" s="53"/>
      <c r="J135" s="55" t="s">
        <v>41</v>
      </c>
      <c r="K135" s="68" t="s">
        <v>41</v>
      </c>
      <c r="L135" s="55" t="s">
        <v>41</v>
      </c>
      <c r="M135" s="55" t="s">
        <v>41</v>
      </c>
      <c r="N135" s="55" t="s">
        <v>41</v>
      </c>
      <c r="O135" s="55" t="s">
        <v>41</v>
      </c>
      <c r="P135" s="55" t="s">
        <v>41</v>
      </c>
      <c r="Q135" s="53"/>
      <c r="R135" s="55"/>
      <c r="S135" s="65">
        <v>7269993000</v>
      </c>
    </row>
    <row r="136" spans="2:19" s="56" customFormat="1" ht="14.25" customHeight="1">
      <c r="B136" s="53">
        <v>16</v>
      </c>
      <c r="C136" s="53" t="s">
        <v>108</v>
      </c>
      <c r="D136" s="53"/>
      <c r="E136" s="55"/>
      <c r="F136" s="55"/>
      <c r="G136" s="55"/>
      <c r="H136" s="55"/>
      <c r="I136" s="53"/>
      <c r="J136" s="55" t="s">
        <v>41</v>
      </c>
      <c r="K136" s="68" t="s">
        <v>41</v>
      </c>
      <c r="L136" s="53"/>
      <c r="M136" s="53"/>
      <c r="N136" s="53"/>
      <c r="O136" s="53"/>
      <c r="P136" s="53"/>
      <c r="Q136" s="53"/>
      <c r="R136" s="55"/>
      <c r="S136" s="65">
        <v>5069382000</v>
      </c>
    </row>
    <row r="137" spans="2:19" s="56" customFormat="1">
      <c r="B137" s="53">
        <v>17</v>
      </c>
      <c r="C137" s="53" t="s">
        <v>109</v>
      </c>
      <c r="D137" s="55" t="s">
        <v>41</v>
      </c>
      <c r="E137" s="55" t="s">
        <v>41</v>
      </c>
      <c r="F137" s="55"/>
      <c r="G137" s="55"/>
      <c r="H137" s="55"/>
      <c r="I137" s="53"/>
      <c r="J137" s="53"/>
      <c r="K137" s="67"/>
      <c r="L137" s="53"/>
      <c r="M137" s="53"/>
      <c r="N137" s="53"/>
      <c r="O137" s="53"/>
      <c r="P137" s="53"/>
      <c r="Q137" s="53"/>
      <c r="R137" s="53"/>
      <c r="S137" s="65">
        <v>1380531000</v>
      </c>
    </row>
    <row r="138" spans="2:19" s="56" customFormat="1" ht="14.25" customHeight="1">
      <c r="B138" s="53">
        <v>18</v>
      </c>
      <c r="C138" s="53" t="s">
        <v>110</v>
      </c>
      <c r="D138" s="53"/>
      <c r="E138" s="55"/>
      <c r="F138" s="55"/>
      <c r="G138" s="55"/>
      <c r="H138" s="55" t="s">
        <v>41</v>
      </c>
      <c r="I138" s="55" t="s">
        <v>41</v>
      </c>
      <c r="J138" s="53"/>
      <c r="K138" s="67"/>
      <c r="L138" s="53"/>
      <c r="M138" s="53"/>
      <c r="N138" s="55"/>
      <c r="O138" s="53"/>
      <c r="P138" s="53"/>
      <c r="Q138" s="53"/>
      <c r="R138" s="53"/>
      <c r="S138" s="65">
        <v>2678655000</v>
      </c>
    </row>
    <row r="139" spans="2:19" s="56" customFormat="1" ht="14.25" customHeight="1">
      <c r="B139" s="53">
        <v>19</v>
      </c>
      <c r="C139" s="53" t="s">
        <v>111</v>
      </c>
      <c r="D139" s="53"/>
      <c r="E139" s="55" t="s">
        <v>41</v>
      </c>
      <c r="F139" s="55" t="s">
        <v>41</v>
      </c>
      <c r="G139" s="55"/>
      <c r="H139" s="55"/>
      <c r="I139" s="55"/>
      <c r="J139" s="53"/>
      <c r="K139" s="67"/>
      <c r="L139" s="53"/>
      <c r="M139" s="53"/>
      <c r="N139" s="53"/>
      <c r="O139" s="53"/>
      <c r="P139" s="53"/>
      <c r="Q139" s="53"/>
      <c r="R139" s="53"/>
      <c r="S139" s="65">
        <v>628707000</v>
      </c>
    </row>
    <row r="140" spans="2:19" s="56" customFormat="1" ht="14.25" customHeight="1">
      <c r="B140" s="53">
        <v>20</v>
      </c>
      <c r="C140" s="53" t="s">
        <v>112</v>
      </c>
      <c r="D140" s="53"/>
      <c r="E140" s="55"/>
      <c r="F140" s="55"/>
      <c r="G140" s="55"/>
      <c r="H140" s="55"/>
      <c r="I140" s="55" t="s">
        <v>41</v>
      </c>
      <c r="J140" s="53"/>
      <c r="K140" s="68"/>
      <c r="L140" s="53"/>
      <c r="M140" s="53"/>
      <c r="N140" s="53"/>
      <c r="O140" s="53"/>
      <c r="P140" s="53"/>
      <c r="Q140" s="53"/>
      <c r="R140" s="53"/>
      <c r="S140" s="65">
        <v>962382000</v>
      </c>
    </row>
    <row r="141" spans="2:19" s="56" customFormat="1" ht="14.25" customHeight="1">
      <c r="B141" s="53">
        <v>21</v>
      </c>
      <c r="C141" s="53" t="s">
        <v>113</v>
      </c>
      <c r="D141" s="53"/>
      <c r="E141" s="53"/>
      <c r="F141" s="53"/>
      <c r="G141" s="53"/>
      <c r="H141" s="53"/>
      <c r="I141" s="53"/>
      <c r="J141" s="53"/>
      <c r="K141" s="67"/>
      <c r="L141" s="55" t="s">
        <v>41</v>
      </c>
      <c r="M141" s="53"/>
      <c r="N141" s="53"/>
      <c r="O141" s="53"/>
      <c r="P141" s="53"/>
      <c r="Q141" s="53"/>
      <c r="R141" s="53"/>
      <c r="S141" s="65">
        <v>100382000</v>
      </c>
    </row>
    <row r="142" spans="2:19" s="56" customFormat="1" ht="14.25" customHeight="1">
      <c r="B142" s="53">
        <v>22</v>
      </c>
      <c r="C142" s="53" t="s">
        <v>114</v>
      </c>
      <c r="D142" s="55"/>
      <c r="E142" s="55"/>
      <c r="F142" s="55"/>
      <c r="G142" s="55"/>
      <c r="H142" s="55"/>
      <c r="I142" s="55"/>
      <c r="J142" s="55"/>
      <c r="K142" s="68"/>
      <c r="L142" s="55" t="s">
        <v>41</v>
      </c>
      <c r="M142" s="55"/>
      <c r="N142" s="55"/>
      <c r="O142" s="55"/>
      <c r="P142" s="55"/>
      <c r="Q142" s="55"/>
      <c r="R142" s="55"/>
      <c r="S142" s="65">
        <v>3862137000</v>
      </c>
    </row>
    <row r="143" spans="2:19" s="56" customFormat="1" ht="14.25" customHeight="1">
      <c r="B143" s="53">
        <v>23</v>
      </c>
      <c r="C143" s="53" t="s">
        <v>115</v>
      </c>
      <c r="D143" s="55"/>
      <c r="E143" s="55"/>
      <c r="F143" s="55"/>
      <c r="G143" s="55"/>
      <c r="H143" s="55"/>
      <c r="I143" s="55"/>
      <c r="J143" s="55"/>
      <c r="K143" s="68"/>
      <c r="L143" s="55"/>
      <c r="M143" s="55" t="s">
        <v>41</v>
      </c>
      <c r="N143" s="55"/>
      <c r="O143" s="55"/>
      <c r="P143" s="55"/>
      <c r="Q143" s="55"/>
      <c r="R143" s="55"/>
      <c r="S143" s="65">
        <v>2287419000</v>
      </c>
    </row>
    <row r="144" spans="2:19" s="56" customFormat="1" ht="14.25" customHeight="1">
      <c r="B144" s="53">
        <v>24</v>
      </c>
      <c r="C144" s="53" t="s">
        <v>116</v>
      </c>
      <c r="D144" s="55"/>
      <c r="E144" s="55"/>
      <c r="F144" s="55"/>
      <c r="G144" s="55"/>
      <c r="H144" s="55" t="s">
        <v>41</v>
      </c>
      <c r="I144" s="55" t="s">
        <v>41</v>
      </c>
      <c r="J144" s="55"/>
      <c r="K144" s="68"/>
      <c r="L144" s="55"/>
      <c r="M144" s="55"/>
      <c r="N144" s="55"/>
      <c r="O144" s="55"/>
      <c r="P144" s="55"/>
      <c r="Q144" s="55"/>
      <c r="R144" s="55"/>
      <c r="S144" s="65">
        <v>1092771000</v>
      </c>
    </row>
    <row r="145" spans="2:19" s="56" customFormat="1" ht="22.5">
      <c r="B145" s="53">
        <v>25</v>
      </c>
      <c r="C145" s="53" t="s">
        <v>117</v>
      </c>
      <c r="D145" s="55"/>
      <c r="E145" s="55" t="s">
        <v>41</v>
      </c>
      <c r="F145" s="55" t="s">
        <v>41</v>
      </c>
      <c r="G145" s="55" t="s">
        <v>41</v>
      </c>
      <c r="H145" s="55"/>
      <c r="I145" s="55"/>
      <c r="J145" s="55"/>
      <c r="K145" s="68" t="s">
        <v>41</v>
      </c>
      <c r="L145" s="55"/>
      <c r="M145" s="55"/>
      <c r="N145" s="55"/>
      <c r="O145" s="55"/>
      <c r="P145" s="55"/>
      <c r="Q145" s="55"/>
      <c r="R145" s="55"/>
      <c r="S145" s="65">
        <v>8663481000</v>
      </c>
    </row>
    <row r="146" spans="2:19" s="56" customFormat="1" ht="17.25" customHeight="1">
      <c r="B146" s="53">
        <v>26</v>
      </c>
      <c r="C146" s="53" t="s">
        <v>118</v>
      </c>
      <c r="D146" s="55"/>
      <c r="E146" s="55"/>
      <c r="F146" s="55" t="s">
        <v>41</v>
      </c>
      <c r="G146" s="55" t="s">
        <v>41</v>
      </c>
      <c r="H146" s="55"/>
      <c r="I146" s="55"/>
      <c r="J146" s="55"/>
      <c r="K146" s="68"/>
      <c r="L146" s="55"/>
      <c r="M146" s="55"/>
      <c r="N146" s="55"/>
      <c r="O146" s="55"/>
      <c r="P146" s="55"/>
      <c r="Q146" s="55"/>
      <c r="R146" s="55"/>
      <c r="S146" s="65">
        <v>668055000</v>
      </c>
    </row>
    <row r="147" spans="2:19" s="56" customFormat="1" ht="17.25" customHeight="1">
      <c r="B147" s="53">
        <v>27</v>
      </c>
      <c r="C147" s="53" t="s">
        <v>119</v>
      </c>
      <c r="D147" s="55"/>
      <c r="E147" s="55"/>
      <c r="F147" s="55"/>
      <c r="G147" s="55"/>
      <c r="H147" s="55"/>
      <c r="I147" s="55"/>
      <c r="J147" s="55"/>
      <c r="K147" s="68"/>
      <c r="L147" s="55"/>
      <c r="M147" s="55"/>
      <c r="N147" s="55" t="s">
        <v>41</v>
      </c>
      <c r="O147" s="55" t="s">
        <v>41</v>
      </c>
      <c r="P147" s="55"/>
      <c r="Q147" s="55"/>
      <c r="R147" s="55"/>
      <c r="S147" s="65">
        <v>484545000</v>
      </c>
    </row>
    <row r="148" spans="2:19" s="56" customFormat="1">
      <c r="B148" s="53">
        <v>28</v>
      </c>
      <c r="C148" s="53" t="s">
        <v>120</v>
      </c>
      <c r="D148" s="53"/>
      <c r="E148" s="53"/>
      <c r="F148" s="53"/>
      <c r="G148" s="53"/>
      <c r="H148" s="53"/>
      <c r="I148" s="55" t="s">
        <v>41</v>
      </c>
      <c r="J148" s="55" t="s">
        <v>41</v>
      </c>
      <c r="K148" s="68" t="s">
        <v>41</v>
      </c>
      <c r="L148" s="55"/>
      <c r="M148" s="53"/>
      <c r="N148" s="53"/>
      <c r="O148" s="55"/>
      <c r="P148" s="55"/>
      <c r="Q148" s="53"/>
      <c r="R148" s="53"/>
      <c r="S148" s="65">
        <v>9189282000</v>
      </c>
    </row>
    <row r="149" spans="2:19" s="56" customFormat="1">
      <c r="B149" s="53">
        <v>29</v>
      </c>
      <c r="C149" s="53" t="s">
        <v>121</v>
      </c>
      <c r="D149" s="55"/>
      <c r="E149" s="55"/>
      <c r="F149" s="55"/>
      <c r="G149" s="55" t="s">
        <v>41</v>
      </c>
      <c r="H149" s="55" t="s">
        <v>41</v>
      </c>
      <c r="I149" s="55"/>
      <c r="J149" s="55"/>
      <c r="K149" s="68"/>
      <c r="L149" s="55"/>
      <c r="M149" s="55"/>
      <c r="N149" s="55"/>
      <c r="O149" s="55"/>
      <c r="P149" s="55"/>
      <c r="Q149" s="55"/>
      <c r="R149" s="55"/>
      <c r="S149" s="65">
        <v>4015689000</v>
      </c>
    </row>
    <row r="150" spans="2:19" s="56" customFormat="1">
      <c r="B150" s="53">
        <v>30</v>
      </c>
      <c r="C150" s="53" t="s">
        <v>122</v>
      </c>
      <c r="D150" s="55"/>
      <c r="E150" s="55"/>
      <c r="F150" s="55"/>
      <c r="G150" s="55"/>
      <c r="H150" s="55"/>
      <c r="I150" s="55"/>
      <c r="J150" s="55"/>
      <c r="K150" s="68" t="s">
        <v>41</v>
      </c>
      <c r="L150" s="55" t="s">
        <v>41</v>
      </c>
      <c r="M150" s="55"/>
      <c r="N150" s="55"/>
      <c r="O150" s="55"/>
      <c r="P150" s="55"/>
      <c r="Q150" s="55"/>
      <c r="R150" s="55"/>
      <c r="S150" s="65">
        <v>1990254000</v>
      </c>
    </row>
    <row r="151" spans="2:19" s="56" customFormat="1">
      <c r="B151" s="57"/>
      <c r="C151" s="57"/>
      <c r="D151" s="58"/>
      <c r="E151" s="58"/>
      <c r="F151" s="58"/>
      <c r="G151" s="58"/>
      <c r="H151" s="58"/>
      <c r="I151" s="58"/>
      <c r="J151" s="58"/>
      <c r="K151" s="58"/>
      <c r="L151" s="58"/>
      <c r="M151" s="57"/>
      <c r="N151" s="57"/>
      <c r="O151" s="57"/>
      <c r="P151" s="57"/>
      <c r="Q151" s="57"/>
      <c r="R151" s="57"/>
      <c r="S151" s="66">
        <f>SUM(S121:S150)</f>
        <v>200520137000</v>
      </c>
    </row>
    <row r="152" spans="2:19" s="56" customFormat="1">
      <c r="B152" s="57"/>
      <c r="C152" s="57"/>
      <c r="D152" s="58"/>
      <c r="E152" s="58"/>
      <c r="F152" s="58"/>
      <c r="G152" s="58"/>
      <c r="H152" s="58"/>
      <c r="I152" s="58"/>
      <c r="J152" s="58"/>
      <c r="K152" s="58"/>
      <c r="L152" s="58"/>
      <c r="M152" s="57"/>
      <c r="N152" s="57"/>
      <c r="O152" s="57"/>
      <c r="P152" s="57"/>
      <c r="Q152" s="57"/>
      <c r="R152" s="57"/>
      <c r="S152" s="59"/>
    </row>
    <row r="153" spans="2:19" s="56" customFormat="1" ht="15" customHeight="1">
      <c r="B153" s="116" t="s">
        <v>13</v>
      </c>
      <c r="C153" s="116"/>
      <c r="D153" s="116"/>
      <c r="E153" s="116"/>
      <c r="F153" s="116"/>
      <c r="G153" s="116"/>
      <c r="H153" s="116"/>
      <c r="I153" s="116"/>
      <c r="J153" s="116"/>
      <c r="K153" s="116"/>
      <c r="L153" s="116"/>
      <c r="M153" s="116"/>
      <c r="N153" s="116"/>
      <c r="O153" s="116"/>
      <c r="P153" s="116"/>
      <c r="Q153" s="116"/>
      <c r="R153" s="116"/>
      <c r="S153" s="116"/>
    </row>
    <row r="154" spans="2:19" ht="15" customHeight="1">
      <c r="B154" s="116" t="s">
        <v>0</v>
      </c>
      <c r="C154" s="116" t="s">
        <v>19</v>
      </c>
      <c r="D154" s="116" t="s">
        <v>6</v>
      </c>
      <c r="E154" s="116"/>
      <c r="F154" s="116"/>
      <c r="G154" s="116"/>
      <c r="H154" s="116"/>
      <c r="I154" s="116"/>
      <c r="J154" s="116"/>
      <c r="K154" s="116"/>
      <c r="L154" s="116"/>
      <c r="M154" s="116"/>
      <c r="N154" s="116"/>
      <c r="O154" s="116"/>
      <c r="P154" s="116"/>
      <c r="Q154" s="116"/>
      <c r="R154" s="116"/>
      <c r="S154" s="118" t="s">
        <v>7</v>
      </c>
    </row>
    <row r="155" spans="2:19" ht="15" customHeight="1">
      <c r="B155" s="116"/>
      <c r="C155" s="116"/>
      <c r="D155" s="116" t="s">
        <v>5</v>
      </c>
      <c r="E155" s="116"/>
      <c r="F155" s="116"/>
      <c r="G155" s="116"/>
      <c r="H155" s="116"/>
      <c r="I155" s="116"/>
      <c r="J155" s="116"/>
      <c r="K155" s="116" t="s">
        <v>3</v>
      </c>
      <c r="L155" s="116"/>
      <c r="M155" s="116"/>
      <c r="N155" s="116"/>
      <c r="O155" s="116" t="s">
        <v>4</v>
      </c>
      <c r="P155" s="116"/>
      <c r="Q155" s="116"/>
      <c r="R155" s="116"/>
      <c r="S155" s="119"/>
    </row>
    <row r="156" spans="2:19" ht="14.25" customHeight="1">
      <c r="B156" s="116"/>
      <c r="C156" s="116"/>
      <c r="D156" s="117">
        <v>2013</v>
      </c>
      <c r="E156" s="117">
        <v>2014</v>
      </c>
      <c r="F156" s="117">
        <v>2015</v>
      </c>
      <c r="G156" s="117">
        <v>2016</v>
      </c>
      <c r="H156" s="117">
        <v>2017</v>
      </c>
      <c r="I156" s="117">
        <v>2018</v>
      </c>
      <c r="J156" s="117">
        <v>2019</v>
      </c>
      <c r="K156" s="117">
        <v>2020</v>
      </c>
      <c r="L156" s="117">
        <v>2021</v>
      </c>
      <c r="M156" s="117">
        <v>2022</v>
      </c>
      <c r="N156" s="117">
        <v>2023</v>
      </c>
      <c r="O156" s="117">
        <v>2024</v>
      </c>
      <c r="P156" s="117">
        <v>2025</v>
      </c>
      <c r="Q156" s="117">
        <v>2026</v>
      </c>
      <c r="R156" s="117">
        <v>2027</v>
      </c>
      <c r="S156" s="119"/>
    </row>
    <row r="157" spans="2:19" ht="14.25" customHeight="1">
      <c r="B157" s="116"/>
      <c r="C157" s="116"/>
      <c r="D157" s="117"/>
      <c r="E157" s="117"/>
      <c r="F157" s="117"/>
      <c r="G157" s="117"/>
      <c r="H157" s="117"/>
      <c r="I157" s="117"/>
      <c r="J157" s="117"/>
      <c r="K157" s="117"/>
      <c r="L157" s="117"/>
      <c r="M157" s="117"/>
      <c r="N157" s="117"/>
      <c r="O157" s="117"/>
      <c r="P157" s="117"/>
      <c r="Q157" s="117"/>
      <c r="R157" s="117"/>
      <c r="S157" s="120"/>
    </row>
    <row r="158" spans="2:19" s="56" customFormat="1" ht="22.5" customHeight="1">
      <c r="B158" s="53">
        <v>1</v>
      </c>
      <c r="C158" s="53" t="s">
        <v>124</v>
      </c>
      <c r="D158" s="55"/>
      <c r="E158" s="55"/>
      <c r="F158" s="55" t="s">
        <v>41</v>
      </c>
      <c r="G158" s="55"/>
      <c r="H158" s="55"/>
      <c r="I158" s="55"/>
      <c r="J158" s="53"/>
      <c r="K158" s="67"/>
      <c r="L158" s="53"/>
      <c r="M158" s="53"/>
      <c r="N158" s="53"/>
      <c r="O158" s="53"/>
      <c r="P158" s="53"/>
      <c r="Q158" s="53"/>
      <c r="R158" s="53"/>
      <c r="S158" s="65">
        <v>80000000</v>
      </c>
    </row>
    <row r="159" spans="2:19" s="56" customFormat="1" ht="33.75">
      <c r="B159" s="53">
        <v>2</v>
      </c>
      <c r="C159" s="53" t="s">
        <v>123</v>
      </c>
      <c r="D159" s="55"/>
      <c r="E159" s="55"/>
      <c r="F159" s="55"/>
      <c r="G159" s="55"/>
      <c r="H159" s="55" t="s">
        <v>41</v>
      </c>
      <c r="I159" s="55" t="s">
        <v>41</v>
      </c>
      <c r="J159" s="55" t="s">
        <v>41</v>
      </c>
      <c r="K159" s="68" t="s">
        <v>41</v>
      </c>
      <c r="L159" s="55" t="s">
        <v>41</v>
      </c>
      <c r="M159" s="53"/>
      <c r="N159" s="53"/>
      <c r="O159" s="53"/>
      <c r="P159" s="53"/>
      <c r="Q159" s="53"/>
      <c r="R159" s="53"/>
      <c r="S159" s="65">
        <v>2500000000</v>
      </c>
    </row>
    <row r="160" spans="2:19" s="56" customFormat="1" ht="67.5">
      <c r="B160" s="53">
        <v>3</v>
      </c>
      <c r="C160" s="53" t="s">
        <v>312</v>
      </c>
      <c r="D160" s="53"/>
      <c r="E160" s="53"/>
      <c r="F160" s="55" t="s">
        <v>41</v>
      </c>
      <c r="G160" s="55" t="s">
        <v>41</v>
      </c>
      <c r="H160" s="55" t="s">
        <v>41</v>
      </c>
      <c r="I160" s="55" t="s">
        <v>41</v>
      </c>
      <c r="J160" s="55" t="s">
        <v>41</v>
      </c>
      <c r="K160" s="68" t="s">
        <v>41</v>
      </c>
      <c r="L160" s="55"/>
      <c r="M160" s="55"/>
      <c r="N160" s="53"/>
      <c r="O160" s="53"/>
      <c r="P160" s="53"/>
      <c r="Q160" s="53"/>
      <c r="R160" s="53"/>
      <c r="S160" s="65">
        <v>8257000000</v>
      </c>
    </row>
    <row r="161" spans="2:20" s="56" customFormat="1" ht="33.75">
      <c r="B161" s="53">
        <v>4</v>
      </c>
      <c r="C161" s="53" t="s">
        <v>127</v>
      </c>
      <c r="D161" s="53"/>
      <c r="E161" s="55" t="s">
        <v>41</v>
      </c>
      <c r="F161" s="55" t="s">
        <v>41</v>
      </c>
      <c r="G161" s="55" t="s">
        <v>41</v>
      </c>
      <c r="H161" s="55" t="s">
        <v>41</v>
      </c>
      <c r="I161" s="55" t="s">
        <v>41</v>
      </c>
      <c r="J161" s="53"/>
      <c r="K161" s="68"/>
      <c r="L161" s="55"/>
      <c r="M161" s="53"/>
      <c r="N161" s="53"/>
      <c r="O161" s="53"/>
      <c r="P161" s="53"/>
      <c r="Q161" s="53"/>
      <c r="R161" s="53"/>
      <c r="S161" s="65">
        <v>4807250000</v>
      </c>
    </row>
    <row r="162" spans="2:20" s="56" customFormat="1" ht="22.5">
      <c r="B162" s="53">
        <v>5</v>
      </c>
      <c r="C162" s="53" t="s">
        <v>313</v>
      </c>
      <c r="D162" s="55"/>
      <c r="E162" s="55"/>
      <c r="F162" s="55" t="s">
        <v>41</v>
      </c>
      <c r="G162" s="55" t="s">
        <v>41</v>
      </c>
      <c r="H162" s="55"/>
      <c r="I162" s="55"/>
      <c r="J162" s="55"/>
      <c r="K162" s="68"/>
      <c r="L162" s="55"/>
      <c r="M162" s="55"/>
      <c r="N162" s="55" t="s">
        <v>41</v>
      </c>
      <c r="O162" s="55" t="s">
        <v>41</v>
      </c>
      <c r="P162" s="55"/>
      <c r="Q162" s="55"/>
      <c r="R162" s="53"/>
      <c r="S162" s="65">
        <v>1751400000</v>
      </c>
    </row>
    <row r="163" spans="2:20" s="56" customFormat="1" ht="33.75">
      <c r="B163" s="53">
        <v>6</v>
      </c>
      <c r="C163" s="53" t="s">
        <v>314</v>
      </c>
      <c r="D163" s="55"/>
      <c r="E163" s="55"/>
      <c r="F163" s="55"/>
      <c r="G163" s="55"/>
      <c r="H163" s="55"/>
      <c r="I163" s="55" t="s">
        <v>41</v>
      </c>
      <c r="J163" s="55" t="s">
        <v>41</v>
      </c>
      <c r="K163" s="68"/>
      <c r="L163" s="55"/>
      <c r="M163" s="55"/>
      <c r="N163" s="55"/>
      <c r="O163" s="55"/>
      <c r="P163" s="55"/>
      <c r="Q163" s="55"/>
      <c r="R163" s="53"/>
      <c r="S163" s="65">
        <v>2525045000</v>
      </c>
    </row>
    <row r="164" spans="2:20" s="56" customFormat="1" ht="33.75">
      <c r="B164" s="53">
        <v>7</v>
      </c>
      <c r="C164" s="53" t="s">
        <v>132</v>
      </c>
      <c r="D164" s="55"/>
      <c r="E164" s="55" t="s">
        <v>41</v>
      </c>
      <c r="F164" s="55" t="s">
        <v>41</v>
      </c>
      <c r="G164" s="55" t="s">
        <v>41</v>
      </c>
      <c r="H164" s="55" t="s">
        <v>41</v>
      </c>
      <c r="I164" s="53"/>
      <c r="J164" s="53"/>
      <c r="K164" s="67"/>
      <c r="L164" s="53"/>
      <c r="M164" s="53"/>
      <c r="N164" s="53"/>
      <c r="O164" s="53"/>
      <c r="P164" s="53"/>
      <c r="Q164" s="53"/>
      <c r="R164" s="53"/>
      <c r="S164" s="65">
        <v>1500000</v>
      </c>
    </row>
    <row r="165" spans="2:20" s="56" customFormat="1" ht="27.75" customHeight="1">
      <c r="B165" s="53">
        <v>8</v>
      </c>
      <c r="C165" s="53" t="s">
        <v>264</v>
      </c>
      <c r="D165" s="53"/>
      <c r="E165" s="55" t="s">
        <v>41</v>
      </c>
      <c r="F165" s="55" t="s">
        <v>41</v>
      </c>
      <c r="G165" s="55"/>
      <c r="H165" s="55"/>
      <c r="I165" s="55"/>
      <c r="J165" s="53"/>
      <c r="K165" s="67"/>
      <c r="L165" s="53"/>
      <c r="M165" s="53"/>
      <c r="N165" s="53"/>
      <c r="O165" s="53"/>
      <c r="P165" s="53"/>
      <c r="Q165" s="53"/>
      <c r="R165" s="53"/>
      <c r="S165" s="65">
        <v>500000000</v>
      </c>
    </row>
    <row r="166" spans="2:20" s="56" customFormat="1">
      <c r="B166" s="53">
        <v>9</v>
      </c>
      <c r="C166" s="53" t="s">
        <v>265</v>
      </c>
      <c r="D166" s="53"/>
      <c r="E166" s="55" t="s">
        <v>41</v>
      </c>
      <c r="F166" s="55" t="s">
        <v>41</v>
      </c>
      <c r="G166" s="55"/>
      <c r="H166" s="55"/>
      <c r="I166" s="55"/>
      <c r="J166" s="53"/>
      <c r="K166" s="67"/>
      <c r="L166" s="53"/>
      <c r="M166" s="53"/>
      <c r="N166" s="53"/>
      <c r="O166" s="53"/>
      <c r="P166" s="53"/>
      <c r="Q166" s="53"/>
      <c r="R166" s="53"/>
      <c r="S166" s="65">
        <v>500000000</v>
      </c>
    </row>
    <row r="167" spans="2:20" s="56" customFormat="1" ht="22.5">
      <c r="B167" s="53">
        <v>10</v>
      </c>
      <c r="C167" s="53" t="s">
        <v>315</v>
      </c>
      <c r="D167" s="55"/>
      <c r="E167" s="55"/>
      <c r="F167" s="55"/>
      <c r="G167" s="55" t="s">
        <v>41</v>
      </c>
      <c r="H167" s="55" t="s">
        <v>41</v>
      </c>
      <c r="I167" s="55"/>
      <c r="J167" s="55"/>
      <c r="K167" s="68"/>
      <c r="L167" s="53"/>
      <c r="M167" s="53"/>
      <c r="N167" s="53"/>
      <c r="O167" s="53"/>
      <c r="P167" s="53"/>
      <c r="Q167" s="53"/>
      <c r="R167" s="53"/>
      <c r="S167" s="65">
        <v>700000000</v>
      </c>
    </row>
    <row r="168" spans="2:20" s="56" customFormat="1" ht="22.5">
      <c r="B168" s="53">
        <v>11</v>
      </c>
      <c r="C168" s="53" t="s">
        <v>316</v>
      </c>
      <c r="D168" s="55"/>
      <c r="E168" s="55"/>
      <c r="F168" s="55"/>
      <c r="G168" s="55" t="s">
        <v>41</v>
      </c>
      <c r="H168" s="55" t="s">
        <v>41</v>
      </c>
      <c r="I168" s="55"/>
      <c r="J168" s="55"/>
      <c r="K168" s="68"/>
      <c r="L168" s="53"/>
      <c r="M168" s="53"/>
      <c r="N168" s="53"/>
      <c r="O168" s="53"/>
      <c r="P168" s="53"/>
      <c r="Q168" s="53"/>
      <c r="R168" s="53"/>
      <c r="S168" s="65">
        <v>280000000</v>
      </c>
    </row>
    <row r="169" spans="2:20" s="56" customFormat="1" ht="22.5">
      <c r="B169" s="53">
        <v>12</v>
      </c>
      <c r="C169" s="53" t="s">
        <v>139</v>
      </c>
      <c r="D169" s="55" t="s">
        <v>41</v>
      </c>
      <c r="E169" s="55"/>
      <c r="F169" s="55"/>
      <c r="G169" s="55"/>
      <c r="H169" s="55"/>
      <c r="I169" s="55"/>
      <c r="J169" s="53"/>
      <c r="K169" s="67"/>
      <c r="L169" s="53"/>
      <c r="M169" s="53"/>
      <c r="N169" s="53"/>
      <c r="O169" s="53"/>
      <c r="P169" s="53"/>
      <c r="Q169" s="53"/>
      <c r="R169" s="53"/>
      <c r="S169" s="65">
        <v>90000000</v>
      </c>
    </row>
    <row r="170" spans="2:20" s="56" customFormat="1">
      <c r="B170" s="53">
        <v>13</v>
      </c>
      <c r="C170" s="53" t="s">
        <v>317</v>
      </c>
      <c r="D170" s="55" t="s">
        <v>41</v>
      </c>
      <c r="E170" s="55" t="s">
        <v>41</v>
      </c>
      <c r="F170" s="55"/>
      <c r="G170" s="55"/>
      <c r="H170" s="55"/>
      <c r="I170" s="55"/>
      <c r="J170" s="55"/>
      <c r="K170" s="68"/>
      <c r="L170" s="55"/>
      <c r="M170" s="55"/>
      <c r="N170" s="55"/>
      <c r="O170" s="55"/>
      <c r="P170" s="55"/>
      <c r="Q170" s="55"/>
      <c r="R170" s="55"/>
      <c r="S170" s="65">
        <v>1500000000</v>
      </c>
    </row>
    <row r="171" spans="2:20" s="56" customFormat="1" ht="22.5">
      <c r="B171" s="53">
        <v>14</v>
      </c>
      <c r="C171" s="53" t="s">
        <v>142</v>
      </c>
      <c r="D171" s="55"/>
      <c r="E171" s="55"/>
      <c r="F171" s="55"/>
      <c r="G171" s="55" t="s">
        <v>41</v>
      </c>
      <c r="H171" s="55" t="s">
        <v>41</v>
      </c>
      <c r="I171" s="55"/>
      <c r="J171" s="55"/>
      <c r="K171" s="68"/>
      <c r="L171" s="55"/>
      <c r="M171" s="55"/>
      <c r="N171" s="55"/>
      <c r="O171" s="55"/>
      <c r="P171" s="55"/>
      <c r="Q171" s="55"/>
      <c r="R171" s="55"/>
      <c r="S171" s="65">
        <v>971420000</v>
      </c>
    </row>
    <row r="172" spans="2:20" s="56" customFormat="1" ht="22.5">
      <c r="B172" s="53">
        <v>15</v>
      </c>
      <c r="C172" s="53" t="s">
        <v>318</v>
      </c>
      <c r="D172" s="55"/>
      <c r="E172" s="55"/>
      <c r="F172" s="55"/>
      <c r="G172" s="55"/>
      <c r="H172" s="55"/>
      <c r="I172" s="55"/>
      <c r="J172" s="55" t="s">
        <v>41</v>
      </c>
      <c r="K172" s="68" t="s">
        <v>41</v>
      </c>
      <c r="L172" s="55"/>
      <c r="M172" s="55"/>
      <c r="N172" s="55"/>
      <c r="O172" s="55"/>
      <c r="P172" s="55"/>
      <c r="Q172" s="55"/>
      <c r="R172" s="55"/>
      <c r="S172" s="65">
        <v>4500000000</v>
      </c>
    </row>
    <row r="173" spans="2:20" s="56" customFormat="1" ht="22.5">
      <c r="B173" s="53">
        <v>16</v>
      </c>
      <c r="C173" s="53" t="s">
        <v>140</v>
      </c>
      <c r="D173" s="55"/>
      <c r="E173" s="55" t="s">
        <v>41</v>
      </c>
      <c r="F173" s="55" t="s">
        <v>41</v>
      </c>
      <c r="G173" s="55" t="s">
        <v>41</v>
      </c>
      <c r="H173" s="55"/>
      <c r="I173" s="55"/>
      <c r="J173" s="55" t="s">
        <v>41</v>
      </c>
      <c r="K173" s="68" t="s">
        <v>41</v>
      </c>
      <c r="L173" s="55" t="s">
        <v>41</v>
      </c>
      <c r="M173" s="55" t="s">
        <v>41</v>
      </c>
      <c r="N173" s="55"/>
      <c r="O173" s="55"/>
      <c r="P173" s="55"/>
      <c r="Q173" s="55"/>
      <c r="R173" s="55"/>
      <c r="S173" s="65">
        <v>1700000000</v>
      </c>
    </row>
    <row r="174" spans="2:20" s="56" customFormat="1" ht="21" customHeight="1">
      <c r="B174" s="53">
        <v>17</v>
      </c>
      <c r="C174" s="53" t="s">
        <v>211</v>
      </c>
      <c r="D174" s="55"/>
      <c r="E174" s="55"/>
      <c r="F174" s="55"/>
      <c r="G174" s="55"/>
      <c r="H174" s="55"/>
      <c r="I174" s="55"/>
      <c r="J174" s="55" t="s">
        <v>41</v>
      </c>
      <c r="K174" s="68" t="s">
        <v>41</v>
      </c>
      <c r="L174" s="55"/>
      <c r="M174" s="55"/>
      <c r="N174" s="55"/>
      <c r="O174" s="55"/>
      <c r="P174" s="55"/>
      <c r="Q174" s="55"/>
      <c r="R174" s="55"/>
      <c r="S174" s="65">
        <v>800000000</v>
      </c>
    </row>
    <row r="175" spans="2:20" s="56" customFormat="1">
      <c r="B175" s="53">
        <v>18</v>
      </c>
      <c r="C175" s="53" t="s">
        <v>167</v>
      </c>
      <c r="D175" s="55" t="s">
        <v>41</v>
      </c>
      <c r="E175" s="55" t="s">
        <v>41</v>
      </c>
      <c r="F175" s="55" t="s">
        <v>41</v>
      </c>
      <c r="G175" s="55" t="s">
        <v>41</v>
      </c>
      <c r="H175" s="55" t="s">
        <v>41</v>
      </c>
      <c r="I175" s="55" t="s">
        <v>41</v>
      </c>
      <c r="J175" s="55" t="s">
        <v>41</v>
      </c>
      <c r="K175" s="68" t="s">
        <v>41</v>
      </c>
      <c r="L175" s="55" t="s">
        <v>41</v>
      </c>
      <c r="M175" s="55" t="s">
        <v>41</v>
      </c>
      <c r="N175" s="55" t="s">
        <v>41</v>
      </c>
      <c r="O175" s="55"/>
      <c r="P175" s="55"/>
      <c r="Q175" s="55"/>
      <c r="R175" s="55"/>
      <c r="S175" s="65">
        <v>200000000</v>
      </c>
    </row>
    <row r="176" spans="2:20" s="56" customFormat="1" ht="22.5">
      <c r="B176" s="53">
        <v>19</v>
      </c>
      <c r="C176" s="53" t="s">
        <v>319</v>
      </c>
      <c r="D176" s="55"/>
      <c r="E176" s="55"/>
      <c r="F176" s="55"/>
      <c r="G176" s="55"/>
      <c r="H176" s="55"/>
      <c r="I176" s="55"/>
      <c r="J176" s="55"/>
      <c r="K176" s="68"/>
      <c r="L176" s="55"/>
      <c r="M176" s="55" t="s">
        <v>41</v>
      </c>
      <c r="N176" s="55" t="s">
        <v>41</v>
      </c>
      <c r="O176" s="55"/>
      <c r="P176" s="55"/>
      <c r="Q176" s="55"/>
      <c r="R176" s="55"/>
      <c r="S176" s="65">
        <v>9600000000</v>
      </c>
      <c r="T176" s="61"/>
    </row>
    <row r="177" spans="2:19" s="56" customFormat="1" ht="33.75">
      <c r="B177" s="53">
        <v>20</v>
      </c>
      <c r="C177" s="53" t="s">
        <v>320</v>
      </c>
      <c r="D177" s="53"/>
      <c r="E177" s="53"/>
      <c r="F177" s="53"/>
      <c r="G177" s="53"/>
      <c r="H177" s="53"/>
      <c r="I177" s="55" t="s">
        <v>41</v>
      </c>
      <c r="J177" s="55" t="s">
        <v>41</v>
      </c>
      <c r="K177" s="68"/>
      <c r="L177" s="55"/>
      <c r="M177" s="53"/>
      <c r="N177" s="53"/>
      <c r="O177" s="53"/>
      <c r="P177" s="53"/>
      <c r="Q177" s="53"/>
      <c r="R177" s="53"/>
      <c r="S177" s="65">
        <v>1440000000</v>
      </c>
    </row>
    <row r="178" spans="2:19" s="56" customFormat="1" ht="22.5">
      <c r="B178" s="53">
        <v>21</v>
      </c>
      <c r="C178" s="53" t="s">
        <v>321</v>
      </c>
      <c r="D178" s="55"/>
      <c r="E178" s="55"/>
      <c r="F178" s="55"/>
      <c r="G178" s="55" t="s">
        <v>41</v>
      </c>
      <c r="H178" s="55" t="s">
        <v>41</v>
      </c>
      <c r="I178" s="55"/>
      <c r="J178" s="55"/>
      <c r="K178" s="68"/>
      <c r="L178" s="53"/>
      <c r="M178" s="53"/>
      <c r="N178" s="53"/>
      <c r="O178" s="53"/>
      <c r="P178" s="53"/>
      <c r="Q178" s="53"/>
      <c r="R178" s="53"/>
      <c r="S178" s="65">
        <v>60000000</v>
      </c>
    </row>
    <row r="179" spans="2:19" s="56" customFormat="1" ht="45">
      <c r="B179" s="53">
        <v>22</v>
      </c>
      <c r="C179" s="53" t="s">
        <v>42</v>
      </c>
      <c r="D179" s="53"/>
      <c r="E179" s="53"/>
      <c r="F179" s="53"/>
      <c r="G179" s="53"/>
      <c r="H179" s="53"/>
      <c r="I179" s="53"/>
      <c r="J179" s="53"/>
      <c r="K179" s="67"/>
      <c r="L179" s="53"/>
      <c r="M179" s="55" t="s">
        <v>41</v>
      </c>
      <c r="N179" s="55" t="s">
        <v>41</v>
      </c>
      <c r="O179" s="53"/>
      <c r="P179" s="53"/>
      <c r="Q179" s="53"/>
      <c r="R179" s="53"/>
      <c r="S179" s="65">
        <v>1650000000</v>
      </c>
    </row>
    <row r="180" spans="2:19" s="56" customFormat="1" ht="22.5">
      <c r="B180" s="53">
        <v>23</v>
      </c>
      <c r="C180" s="53" t="s">
        <v>39</v>
      </c>
      <c r="D180" s="53"/>
      <c r="E180" s="53"/>
      <c r="F180" s="53"/>
      <c r="G180" s="55" t="s">
        <v>41</v>
      </c>
      <c r="H180" s="55" t="s">
        <v>41</v>
      </c>
      <c r="I180" s="53"/>
      <c r="J180" s="55"/>
      <c r="K180" s="67"/>
      <c r="L180" s="53"/>
      <c r="M180" s="53"/>
      <c r="N180" s="53"/>
      <c r="O180" s="53"/>
      <c r="P180" s="53"/>
      <c r="Q180" s="53"/>
      <c r="R180" s="53"/>
      <c r="S180" s="65">
        <v>600000000</v>
      </c>
    </row>
    <row r="181" spans="2:19" s="56" customFormat="1" ht="45">
      <c r="B181" s="53">
        <v>24</v>
      </c>
      <c r="C181" s="53" t="s">
        <v>44</v>
      </c>
      <c r="D181" s="53"/>
      <c r="E181" s="55"/>
      <c r="F181" s="55" t="s">
        <v>41</v>
      </c>
      <c r="G181" s="55" t="s">
        <v>41</v>
      </c>
      <c r="H181" s="55" t="s">
        <v>41</v>
      </c>
      <c r="I181" s="53"/>
      <c r="J181" s="55"/>
      <c r="K181" s="67"/>
      <c r="L181" s="53"/>
      <c r="M181" s="53"/>
      <c r="N181" s="53"/>
      <c r="O181" s="53"/>
      <c r="P181" s="53"/>
      <c r="Q181" s="53"/>
      <c r="R181" s="53"/>
      <c r="S181" s="65">
        <v>1200000000</v>
      </c>
    </row>
    <row r="182" spans="2:19" s="56" customFormat="1">
      <c r="B182" s="53">
        <v>25</v>
      </c>
      <c r="C182" s="53" t="s">
        <v>40</v>
      </c>
      <c r="D182" s="55" t="s">
        <v>41</v>
      </c>
      <c r="E182" s="55" t="s">
        <v>41</v>
      </c>
      <c r="F182" s="55"/>
      <c r="G182" s="55"/>
      <c r="H182" s="55"/>
      <c r="I182" s="53"/>
      <c r="J182" s="53"/>
      <c r="K182" s="67"/>
      <c r="L182" s="53"/>
      <c r="M182" s="53"/>
      <c r="N182" s="53"/>
      <c r="O182" s="53"/>
      <c r="P182" s="53"/>
      <c r="Q182" s="53"/>
      <c r="R182" s="53"/>
      <c r="S182" s="65">
        <v>400000000</v>
      </c>
    </row>
    <row r="183" spans="2:19" s="56" customFormat="1">
      <c r="B183" s="57"/>
      <c r="C183" s="57"/>
      <c r="D183" s="58"/>
      <c r="E183" s="58"/>
      <c r="F183" s="58"/>
      <c r="G183" s="58"/>
      <c r="H183" s="58"/>
      <c r="I183" s="58"/>
      <c r="J183" s="58"/>
      <c r="K183" s="58"/>
      <c r="L183" s="58"/>
      <c r="M183" s="57"/>
      <c r="N183" s="57"/>
      <c r="O183" s="57"/>
      <c r="P183" s="57"/>
      <c r="Q183" s="57"/>
      <c r="R183" s="57"/>
      <c r="S183" s="66">
        <f>SUM(S158:S182)</f>
        <v>46613615000</v>
      </c>
    </row>
    <row r="184" spans="2:19" s="56" customFormat="1">
      <c r="B184" s="57"/>
      <c r="C184" s="57"/>
      <c r="D184" s="58"/>
      <c r="E184" s="58"/>
      <c r="F184" s="58"/>
      <c r="G184" s="58"/>
      <c r="H184" s="58"/>
      <c r="I184" s="58"/>
      <c r="J184" s="58"/>
      <c r="K184" s="58"/>
      <c r="L184" s="58"/>
      <c r="M184" s="57"/>
      <c r="N184" s="57"/>
      <c r="O184" s="57"/>
      <c r="P184" s="57"/>
      <c r="Q184" s="57"/>
      <c r="R184" s="57"/>
      <c r="S184" s="59"/>
    </row>
    <row r="185" spans="2:19" s="56" customFormat="1" ht="15" customHeight="1">
      <c r="B185" s="116" t="s">
        <v>322</v>
      </c>
      <c r="C185" s="116"/>
      <c r="D185" s="116"/>
      <c r="E185" s="116"/>
      <c r="F185" s="116"/>
      <c r="G185" s="116"/>
      <c r="H185" s="116"/>
      <c r="I185" s="116"/>
      <c r="J185" s="116"/>
      <c r="K185" s="116"/>
      <c r="L185" s="116"/>
      <c r="M185" s="116"/>
      <c r="N185" s="116"/>
      <c r="O185" s="116"/>
      <c r="P185" s="116"/>
      <c r="Q185" s="116"/>
      <c r="R185" s="116"/>
      <c r="S185" s="116"/>
    </row>
    <row r="186" spans="2:19" ht="15" customHeight="1">
      <c r="B186" s="116" t="s">
        <v>0</v>
      </c>
      <c r="C186" s="116" t="s">
        <v>19</v>
      </c>
      <c r="D186" s="116" t="s">
        <v>6</v>
      </c>
      <c r="E186" s="116"/>
      <c r="F186" s="116"/>
      <c r="G186" s="116"/>
      <c r="H186" s="116"/>
      <c r="I186" s="116"/>
      <c r="J186" s="116"/>
      <c r="K186" s="116"/>
      <c r="L186" s="116"/>
      <c r="M186" s="116"/>
      <c r="N186" s="116"/>
      <c r="O186" s="116"/>
      <c r="P186" s="116"/>
      <c r="Q186" s="116"/>
      <c r="R186" s="116"/>
      <c r="S186" s="118" t="s">
        <v>7</v>
      </c>
    </row>
    <row r="187" spans="2:19" ht="15" customHeight="1">
      <c r="B187" s="116"/>
      <c r="C187" s="116"/>
      <c r="D187" s="116" t="s">
        <v>5</v>
      </c>
      <c r="E187" s="116"/>
      <c r="F187" s="116"/>
      <c r="G187" s="116"/>
      <c r="H187" s="116"/>
      <c r="I187" s="116"/>
      <c r="J187" s="116"/>
      <c r="K187" s="116" t="s">
        <v>3</v>
      </c>
      <c r="L187" s="116"/>
      <c r="M187" s="116"/>
      <c r="N187" s="116"/>
      <c r="O187" s="116" t="s">
        <v>4</v>
      </c>
      <c r="P187" s="116"/>
      <c r="Q187" s="116"/>
      <c r="R187" s="116"/>
      <c r="S187" s="119"/>
    </row>
    <row r="188" spans="2:19" ht="14.25" customHeight="1">
      <c r="B188" s="116"/>
      <c r="C188" s="116"/>
      <c r="D188" s="117">
        <v>2013</v>
      </c>
      <c r="E188" s="117">
        <v>2014</v>
      </c>
      <c r="F188" s="117">
        <v>2015</v>
      </c>
      <c r="G188" s="117">
        <v>2016</v>
      </c>
      <c r="H188" s="117">
        <v>2017</v>
      </c>
      <c r="I188" s="117">
        <v>2018</v>
      </c>
      <c r="J188" s="117">
        <v>2019</v>
      </c>
      <c r="K188" s="117">
        <v>2020</v>
      </c>
      <c r="L188" s="117">
        <v>2021</v>
      </c>
      <c r="M188" s="117">
        <v>2022</v>
      </c>
      <c r="N188" s="117">
        <v>2023</v>
      </c>
      <c r="O188" s="117">
        <v>2024</v>
      </c>
      <c r="P188" s="117">
        <v>2025</v>
      </c>
      <c r="Q188" s="117">
        <v>2026</v>
      </c>
      <c r="R188" s="117">
        <v>2027</v>
      </c>
      <c r="S188" s="119"/>
    </row>
    <row r="189" spans="2:19" ht="14.25" customHeight="1">
      <c r="B189" s="116"/>
      <c r="C189" s="116"/>
      <c r="D189" s="117"/>
      <c r="E189" s="117"/>
      <c r="F189" s="117"/>
      <c r="G189" s="117"/>
      <c r="H189" s="117"/>
      <c r="I189" s="117"/>
      <c r="J189" s="117"/>
      <c r="K189" s="117"/>
      <c r="L189" s="117"/>
      <c r="M189" s="117"/>
      <c r="N189" s="117"/>
      <c r="O189" s="117"/>
      <c r="P189" s="117"/>
      <c r="Q189" s="117"/>
      <c r="R189" s="117"/>
      <c r="S189" s="120"/>
    </row>
    <row r="190" spans="2:19" s="56" customFormat="1" ht="22.5">
      <c r="B190" s="53">
        <v>1</v>
      </c>
      <c r="C190" s="53" t="s">
        <v>69</v>
      </c>
      <c r="D190" s="55" t="s">
        <v>41</v>
      </c>
      <c r="E190" s="55" t="s">
        <v>41</v>
      </c>
      <c r="F190" s="55" t="s">
        <v>41</v>
      </c>
      <c r="G190" s="55" t="s">
        <v>41</v>
      </c>
      <c r="H190" s="55" t="s">
        <v>41</v>
      </c>
      <c r="I190" s="55" t="s">
        <v>41</v>
      </c>
      <c r="J190" s="55" t="s">
        <v>41</v>
      </c>
      <c r="K190" s="68" t="s">
        <v>41</v>
      </c>
      <c r="L190" s="55" t="s">
        <v>41</v>
      </c>
      <c r="M190" s="55" t="s">
        <v>41</v>
      </c>
      <c r="N190" s="55" t="s">
        <v>41</v>
      </c>
      <c r="O190" s="55" t="s">
        <v>41</v>
      </c>
      <c r="P190" s="55" t="s">
        <v>41</v>
      </c>
      <c r="Q190" s="55" t="s">
        <v>41</v>
      </c>
      <c r="R190" s="55" t="s">
        <v>41</v>
      </c>
      <c r="S190" s="65">
        <v>3600000000</v>
      </c>
    </row>
    <row r="191" spans="2:19" s="56" customFormat="1" ht="22.5">
      <c r="B191" s="53">
        <v>2</v>
      </c>
      <c r="C191" s="53" t="s">
        <v>34</v>
      </c>
      <c r="D191" s="53"/>
      <c r="E191" s="55" t="s">
        <v>41</v>
      </c>
      <c r="F191" s="55" t="s">
        <v>41</v>
      </c>
      <c r="G191" s="55" t="s">
        <v>41</v>
      </c>
      <c r="H191" s="55" t="s">
        <v>41</v>
      </c>
      <c r="I191" s="55" t="s">
        <v>41</v>
      </c>
      <c r="J191" s="55" t="s">
        <v>41</v>
      </c>
      <c r="K191" s="68" t="s">
        <v>41</v>
      </c>
      <c r="L191" s="55" t="s">
        <v>41</v>
      </c>
      <c r="M191" s="55" t="s">
        <v>41</v>
      </c>
      <c r="N191" s="53"/>
      <c r="O191" s="53"/>
      <c r="P191" s="53"/>
      <c r="Q191" s="53"/>
      <c r="R191" s="53"/>
      <c r="S191" s="65">
        <v>280000000</v>
      </c>
    </row>
    <row r="192" spans="2:19" s="56" customFormat="1" ht="33.75">
      <c r="B192" s="53">
        <v>3</v>
      </c>
      <c r="C192" s="53" t="s">
        <v>70</v>
      </c>
      <c r="D192" s="55" t="s">
        <v>41</v>
      </c>
      <c r="E192" s="55" t="s">
        <v>41</v>
      </c>
      <c r="F192" s="55" t="s">
        <v>41</v>
      </c>
      <c r="G192" s="55" t="s">
        <v>41</v>
      </c>
      <c r="H192" s="55" t="s">
        <v>41</v>
      </c>
      <c r="I192" s="55" t="s">
        <v>41</v>
      </c>
      <c r="J192" s="55" t="s">
        <v>41</v>
      </c>
      <c r="K192" s="68" t="s">
        <v>41</v>
      </c>
      <c r="L192" s="55" t="s">
        <v>41</v>
      </c>
      <c r="M192" s="55" t="s">
        <v>41</v>
      </c>
      <c r="N192" s="55" t="s">
        <v>41</v>
      </c>
      <c r="O192" s="55" t="s">
        <v>41</v>
      </c>
      <c r="P192" s="55" t="s">
        <v>41</v>
      </c>
      <c r="Q192" s="55" t="s">
        <v>41</v>
      </c>
      <c r="R192" s="55" t="s">
        <v>41</v>
      </c>
      <c r="S192" s="65">
        <v>45694000000</v>
      </c>
    </row>
    <row r="193" spans="2:19" s="56" customFormat="1" ht="22.5">
      <c r="B193" s="53">
        <v>4</v>
      </c>
      <c r="C193" s="53" t="s">
        <v>71</v>
      </c>
      <c r="D193" s="53"/>
      <c r="E193" s="55" t="s">
        <v>41</v>
      </c>
      <c r="F193" s="55" t="s">
        <v>41</v>
      </c>
      <c r="G193" s="55" t="s">
        <v>41</v>
      </c>
      <c r="H193" s="55" t="s">
        <v>41</v>
      </c>
      <c r="I193" s="55" t="s">
        <v>41</v>
      </c>
      <c r="J193" s="55" t="s">
        <v>41</v>
      </c>
      <c r="K193" s="68" t="s">
        <v>41</v>
      </c>
      <c r="L193" s="55" t="s">
        <v>41</v>
      </c>
      <c r="M193" s="55" t="s">
        <v>41</v>
      </c>
      <c r="N193" s="53"/>
      <c r="O193" s="53"/>
      <c r="P193" s="53"/>
      <c r="Q193" s="53"/>
      <c r="R193" s="53"/>
      <c r="S193" s="65">
        <v>56694000000</v>
      </c>
    </row>
    <row r="194" spans="2:19" s="56" customFormat="1" ht="22.5">
      <c r="B194" s="53">
        <v>5</v>
      </c>
      <c r="C194" s="53" t="s">
        <v>187</v>
      </c>
      <c r="D194" s="53"/>
      <c r="E194" s="53"/>
      <c r="F194" s="53"/>
      <c r="G194" s="53"/>
      <c r="H194" s="53"/>
      <c r="I194" s="53"/>
      <c r="J194" s="53"/>
      <c r="K194" s="67"/>
      <c r="L194" s="53"/>
      <c r="M194" s="53"/>
      <c r="N194" s="53"/>
      <c r="O194" s="55" t="s">
        <v>41</v>
      </c>
      <c r="P194" s="55" t="s">
        <v>41</v>
      </c>
      <c r="Q194" s="55" t="s">
        <v>41</v>
      </c>
      <c r="R194" s="55" t="s">
        <v>41</v>
      </c>
      <c r="S194" s="65">
        <v>34254000000</v>
      </c>
    </row>
    <row r="195" spans="2:19" s="56" customFormat="1" ht="22.5">
      <c r="B195" s="53">
        <v>6</v>
      </c>
      <c r="C195" s="53" t="s">
        <v>72</v>
      </c>
      <c r="D195" s="55" t="s">
        <v>41</v>
      </c>
      <c r="E195" s="55" t="s">
        <v>41</v>
      </c>
      <c r="F195" s="55" t="s">
        <v>41</v>
      </c>
      <c r="G195" s="55" t="s">
        <v>41</v>
      </c>
      <c r="H195" s="55" t="s">
        <v>41</v>
      </c>
      <c r="I195" s="55" t="s">
        <v>41</v>
      </c>
      <c r="J195" s="55"/>
      <c r="K195" s="67"/>
      <c r="L195" s="53"/>
      <c r="M195" s="53"/>
      <c r="N195" s="53"/>
      <c r="O195" s="53"/>
      <c r="P195" s="53"/>
      <c r="Q195" s="53"/>
      <c r="R195" s="53"/>
      <c r="S195" s="65">
        <v>1000000000</v>
      </c>
    </row>
    <row r="196" spans="2:19" s="56" customFormat="1">
      <c r="B196" s="57"/>
      <c r="C196" s="57"/>
      <c r="D196" s="58"/>
      <c r="E196" s="58"/>
      <c r="F196" s="58"/>
      <c r="G196" s="58"/>
      <c r="H196" s="58"/>
      <c r="I196" s="58"/>
      <c r="J196" s="58"/>
      <c r="K196" s="58"/>
      <c r="L196" s="58"/>
      <c r="M196" s="57"/>
      <c r="N196" s="57"/>
      <c r="O196" s="57"/>
      <c r="P196" s="57"/>
      <c r="Q196" s="57"/>
      <c r="R196" s="57"/>
      <c r="S196" s="66">
        <f>SUM(S190:S195)</f>
        <v>141522000000</v>
      </c>
    </row>
    <row r="197" spans="2:19" s="56" customFormat="1">
      <c r="B197" s="57"/>
      <c r="C197" s="57"/>
      <c r="D197" s="58"/>
      <c r="E197" s="58"/>
      <c r="F197" s="58"/>
      <c r="G197" s="58"/>
      <c r="H197" s="58"/>
      <c r="I197" s="58"/>
      <c r="J197" s="58"/>
      <c r="K197" s="58"/>
      <c r="L197" s="58"/>
      <c r="M197" s="57"/>
      <c r="N197" s="57"/>
      <c r="O197" s="57"/>
      <c r="P197" s="57"/>
      <c r="Q197" s="57"/>
      <c r="R197" s="57"/>
      <c r="S197" s="59"/>
    </row>
    <row r="198" spans="2:19" s="56" customFormat="1" ht="15" customHeight="1">
      <c r="B198" s="116" t="s">
        <v>14</v>
      </c>
      <c r="C198" s="116"/>
      <c r="D198" s="116"/>
      <c r="E198" s="116"/>
      <c r="F198" s="116"/>
      <c r="G198" s="116"/>
      <c r="H198" s="116"/>
      <c r="I198" s="116"/>
      <c r="J198" s="116"/>
      <c r="K198" s="116"/>
      <c r="L198" s="116"/>
      <c r="M198" s="116"/>
      <c r="N198" s="116"/>
      <c r="O198" s="116"/>
      <c r="P198" s="116"/>
      <c r="Q198" s="116"/>
      <c r="R198" s="116"/>
      <c r="S198" s="116"/>
    </row>
    <row r="199" spans="2:19" ht="15" customHeight="1">
      <c r="B199" s="116" t="s">
        <v>0</v>
      </c>
      <c r="C199" s="116" t="s">
        <v>19</v>
      </c>
      <c r="D199" s="116" t="s">
        <v>6</v>
      </c>
      <c r="E199" s="116"/>
      <c r="F199" s="116"/>
      <c r="G199" s="116"/>
      <c r="H199" s="116"/>
      <c r="I199" s="116"/>
      <c r="J199" s="116"/>
      <c r="K199" s="116"/>
      <c r="L199" s="116"/>
      <c r="M199" s="116"/>
      <c r="N199" s="116"/>
      <c r="O199" s="116"/>
      <c r="P199" s="116"/>
      <c r="Q199" s="116"/>
      <c r="R199" s="116"/>
      <c r="S199" s="118" t="s">
        <v>7</v>
      </c>
    </row>
    <row r="200" spans="2:19" ht="15" customHeight="1">
      <c r="B200" s="116"/>
      <c r="C200" s="116"/>
      <c r="D200" s="116" t="s">
        <v>5</v>
      </c>
      <c r="E200" s="116"/>
      <c r="F200" s="116"/>
      <c r="G200" s="116"/>
      <c r="H200" s="116"/>
      <c r="I200" s="116"/>
      <c r="J200" s="116"/>
      <c r="K200" s="116" t="s">
        <v>3</v>
      </c>
      <c r="L200" s="116"/>
      <c r="M200" s="116"/>
      <c r="N200" s="116"/>
      <c r="O200" s="116" t="s">
        <v>4</v>
      </c>
      <c r="P200" s="116"/>
      <c r="Q200" s="116"/>
      <c r="R200" s="116"/>
      <c r="S200" s="119"/>
    </row>
    <row r="201" spans="2:19" ht="14.25" customHeight="1">
      <c r="B201" s="116"/>
      <c r="C201" s="116"/>
      <c r="D201" s="117">
        <v>2013</v>
      </c>
      <c r="E201" s="117">
        <v>2014</v>
      </c>
      <c r="F201" s="117">
        <v>2015</v>
      </c>
      <c r="G201" s="117">
        <v>2016</v>
      </c>
      <c r="H201" s="117">
        <v>2017</v>
      </c>
      <c r="I201" s="117">
        <v>2018</v>
      </c>
      <c r="J201" s="117">
        <v>2019</v>
      </c>
      <c r="K201" s="117">
        <v>2020</v>
      </c>
      <c r="L201" s="117">
        <v>2021</v>
      </c>
      <c r="M201" s="117">
        <v>2022</v>
      </c>
      <c r="N201" s="117">
        <v>2023</v>
      </c>
      <c r="O201" s="117">
        <v>2024</v>
      </c>
      <c r="P201" s="117">
        <v>2025</v>
      </c>
      <c r="Q201" s="117">
        <v>2026</v>
      </c>
      <c r="R201" s="117">
        <v>2027</v>
      </c>
      <c r="S201" s="119"/>
    </row>
    <row r="202" spans="2:19" ht="14.25" customHeight="1">
      <c r="B202" s="116"/>
      <c r="C202" s="116"/>
      <c r="D202" s="117"/>
      <c r="E202" s="117"/>
      <c r="F202" s="117"/>
      <c r="G202" s="117"/>
      <c r="H202" s="117"/>
      <c r="I202" s="117"/>
      <c r="J202" s="117"/>
      <c r="K202" s="117"/>
      <c r="L202" s="117"/>
      <c r="M202" s="117"/>
      <c r="N202" s="117"/>
      <c r="O202" s="117"/>
      <c r="P202" s="117"/>
      <c r="Q202" s="117"/>
      <c r="R202" s="117"/>
      <c r="S202" s="120"/>
    </row>
    <row r="203" spans="2:19" s="56" customFormat="1">
      <c r="B203" s="53">
        <v>1</v>
      </c>
      <c r="C203" s="53" t="s">
        <v>153</v>
      </c>
      <c r="D203" s="55"/>
      <c r="E203" s="55" t="s">
        <v>41</v>
      </c>
      <c r="F203" s="55" t="s">
        <v>41</v>
      </c>
      <c r="G203" s="55" t="s">
        <v>41</v>
      </c>
      <c r="H203" s="55" t="s">
        <v>41</v>
      </c>
      <c r="I203" s="55" t="s">
        <v>41</v>
      </c>
      <c r="J203" s="55" t="s">
        <v>41</v>
      </c>
      <c r="K203" s="68" t="s">
        <v>41</v>
      </c>
      <c r="L203" s="55" t="s">
        <v>41</v>
      </c>
      <c r="M203" s="55" t="s">
        <v>41</v>
      </c>
      <c r="N203" s="55" t="s">
        <v>41</v>
      </c>
      <c r="O203" s="53"/>
      <c r="P203" s="53"/>
      <c r="Q203" s="53"/>
      <c r="R203" s="53"/>
      <c r="S203" s="65">
        <v>18646296000</v>
      </c>
    </row>
    <row r="204" spans="2:19" s="56" customFormat="1">
      <c r="B204" s="53">
        <v>2</v>
      </c>
      <c r="C204" s="53" t="s">
        <v>35</v>
      </c>
      <c r="D204" s="55"/>
      <c r="E204" s="55"/>
      <c r="F204" s="55"/>
      <c r="G204" s="55" t="s">
        <v>41</v>
      </c>
      <c r="H204" s="55"/>
      <c r="I204" s="55"/>
      <c r="J204" s="55"/>
      <c r="K204" s="68"/>
      <c r="L204" s="55"/>
      <c r="M204" s="53"/>
      <c r="N204" s="53"/>
      <c r="O204" s="53"/>
      <c r="P204" s="53"/>
      <c r="Q204" s="53"/>
      <c r="R204" s="53"/>
      <c r="S204" s="65">
        <v>200000000</v>
      </c>
    </row>
    <row r="205" spans="2:19" s="56" customFormat="1">
      <c r="B205" s="57"/>
      <c r="C205" s="57"/>
      <c r="D205" s="58"/>
      <c r="E205" s="58"/>
      <c r="F205" s="58"/>
      <c r="G205" s="58"/>
      <c r="H205" s="58"/>
      <c r="I205" s="58"/>
      <c r="J205" s="58"/>
      <c r="K205" s="58"/>
      <c r="L205" s="58"/>
      <c r="M205" s="57"/>
      <c r="N205" s="57"/>
      <c r="O205" s="57"/>
      <c r="P205" s="57"/>
      <c r="Q205" s="57"/>
      <c r="R205" s="57"/>
      <c r="S205" s="66">
        <f>SUM(S203:S204)</f>
        <v>18846296000</v>
      </c>
    </row>
    <row r="206" spans="2:19" s="56" customFormat="1">
      <c r="B206" s="57"/>
      <c r="C206" s="57"/>
      <c r="D206" s="58"/>
      <c r="E206" s="58"/>
      <c r="F206" s="58"/>
      <c r="G206" s="58"/>
      <c r="H206" s="58"/>
      <c r="I206" s="58"/>
      <c r="J206" s="58"/>
      <c r="K206" s="58"/>
      <c r="L206" s="58"/>
      <c r="M206" s="57"/>
      <c r="N206" s="57"/>
      <c r="O206" s="57"/>
      <c r="P206" s="57"/>
      <c r="Q206" s="57"/>
      <c r="R206" s="57"/>
      <c r="S206" s="59"/>
    </row>
    <row r="207" spans="2:19" s="56" customFormat="1" ht="15" customHeight="1">
      <c r="B207" s="116" t="s">
        <v>15</v>
      </c>
      <c r="C207" s="116"/>
      <c r="D207" s="116"/>
      <c r="E207" s="116"/>
      <c r="F207" s="116"/>
      <c r="G207" s="116"/>
      <c r="H207" s="116"/>
      <c r="I207" s="116"/>
      <c r="J207" s="116"/>
      <c r="K207" s="116"/>
      <c r="L207" s="116"/>
      <c r="M207" s="116"/>
      <c r="N207" s="116"/>
      <c r="O207" s="116"/>
      <c r="P207" s="116"/>
      <c r="Q207" s="116"/>
      <c r="R207" s="116"/>
      <c r="S207" s="116"/>
    </row>
    <row r="208" spans="2:19" ht="15" customHeight="1">
      <c r="B208" s="116" t="s">
        <v>0</v>
      </c>
      <c r="C208" s="116" t="s">
        <v>19</v>
      </c>
      <c r="D208" s="116" t="s">
        <v>6</v>
      </c>
      <c r="E208" s="116"/>
      <c r="F208" s="116"/>
      <c r="G208" s="116"/>
      <c r="H208" s="116"/>
      <c r="I208" s="116"/>
      <c r="J208" s="116"/>
      <c r="K208" s="116"/>
      <c r="L208" s="116"/>
      <c r="M208" s="116"/>
      <c r="N208" s="116"/>
      <c r="O208" s="116"/>
      <c r="P208" s="116"/>
      <c r="Q208" s="116"/>
      <c r="R208" s="116"/>
      <c r="S208" s="118" t="s">
        <v>7</v>
      </c>
    </row>
    <row r="209" spans="2:19" ht="15" customHeight="1">
      <c r="B209" s="116"/>
      <c r="C209" s="116"/>
      <c r="D209" s="116" t="s">
        <v>5</v>
      </c>
      <c r="E209" s="116"/>
      <c r="F209" s="116"/>
      <c r="G209" s="116"/>
      <c r="H209" s="116"/>
      <c r="I209" s="116"/>
      <c r="J209" s="116"/>
      <c r="K209" s="116" t="s">
        <v>3</v>
      </c>
      <c r="L209" s="116"/>
      <c r="M209" s="116"/>
      <c r="N209" s="116"/>
      <c r="O209" s="116" t="s">
        <v>4</v>
      </c>
      <c r="P209" s="116"/>
      <c r="Q209" s="116"/>
      <c r="R209" s="116"/>
      <c r="S209" s="119"/>
    </row>
    <row r="210" spans="2:19" ht="14.25" customHeight="1">
      <c r="B210" s="116"/>
      <c r="C210" s="116"/>
      <c r="D210" s="117">
        <v>2013</v>
      </c>
      <c r="E210" s="117">
        <v>2014</v>
      </c>
      <c r="F210" s="117">
        <v>2015</v>
      </c>
      <c r="G210" s="117">
        <v>2016</v>
      </c>
      <c r="H210" s="117">
        <v>2017</v>
      </c>
      <c r="I210" s="117">
        <v>2018</v>
      </c>
      <c r="J210" s="117">
        <v>2019</v>
      </c>
      <c r="K210" s="117">
        <v>2020</v>
      </c>
      <c r="L210" s="117">
        <v>2021</v>
      </c>
      <c r="M210" s="117">
        <v>2022</v>
      </c>
      <c r="N210" s="117">
        <v>2023</v>
      </c>
      <c r="O210" s="117">
        <v>2024</v>
      </c>
      <c r="P210" s="117">
        <v>2025</v>
      </c>
      <c r="Q210" s="117">
        <v>2026</v>
      </c>
      <c r="R210" s="117">
        <v>2027</v>
      </c>
      <c r="S210" s="119"/>
    </row>
    <row r="211" spans="2:19" ht="14.25" customHeight="1">
      <c r="B211" s="116"/>
      <c r="C211" s="116"/>
      <c r="D211" s="117"/>
      <c r="E211" s="117"/>
      <c r="F211" s="117"/>
      <c r="G211" s="117"/>
      <c r="H211" s="117"/>
      <c r="I211" s="117"/>
      <c r="J211" s="117"/>
      <c r="K211" s="117"/>
      <c r="L211" s="117"/>
      <c r="M211" s="117"/>
      <c r="N211" s="117"/>
      <c r="O211" s="117"/>
      <c r="P211" s="117"/>
      <c r="Q211" s="117"/>
      <c r="R211" s="117"/>
      <c r="S211" s="120"/>
    </row>
    <row r="212" spans="2:19" s="56" customFormat="1" ht="33.75">
      <c r="B212" s="53">
        <v>1</v>
      </c>
      <c r="C212" s="53" t="s">
        <v>36</v>
      </c>
      <c r="D212" s="55" t="s">
        <v>41</v>
      </c>
      <c r="E212" s="55" t="s">
        <v>41</v>
      </c>
      <c r="F212" s="55" t="s">
        <v>41</v>
      </c>
      <c r="G212" s="55" t="s">
        <v>41</v>
      </c>
      <c r="H212" s="55" t="s">
        <v>41</v>
      </c>
      <c r="I212" s="55" t="s">
        <v>41</v>
      </c>
      <c r="J212" s="55" t="s">
        <v>41</v>
      </c>
      <c r="K212" s="68" t="s">
        <v>41</v>
      </c>
      <c r="L212" s="55" t="s">
        <v>41</v>
      </c>
      <c r="M212" s="55" t="s">
        <v>41</v>
      </c>
      <c r="N212" s="55" t="s">
        <v>41</v>
      </c>
      <c r="O212" s="55" t="s">
        <v>41</v>
      </c>
      <c r="P212" s="55" t="s">
        <v>41</v>
      </c>
      <c r="Q212" s="55" t="s">
        <v>41</v>
      </c>
      <c r="R212" s="55" t="s">
        <v>41</v>
      </c>
      <c r="S212" s="65">
        <v>300000000</v>
      </c>
    </row>
    <row r="213" spans="2:19" s="56" customFormat="1" ht="45">
      <c r="B213" s="53">
        <v>2</v>
      </c>
      <c r="C213" s="53" t="s">
        <v>37</v>
      </c>
      <c r="D213" s="55"/>
      <c r="E213" s="55"/>
      <c r="F213" s="55"/>
      <c r="G213" s="55"/>
      <c r="H213" s="55" t="s">
        <v>41</v>
      </c>
      <c r="I213" s="55"/>
      <c r="J213" s="55"/>
      <c r="K213" s="68"/>
      <c r="L213" s="55"/>
      <c r="M213" s="55"/>
      <c r="N213" s="55"/>
      <c r="O213" s="55"/>
      <c r="P213" s="55"/>
      <c r="Q213" s="55"/>
      <c r="R213" s="55"/>
      <c r="S213" s="65">
        <v>300000000</v>
      </c>
    </row>
    <row r="214" spans="2:19" s="56" customFormat="1" ht="22.5">
      <c r="B214" s="53">
        <v>3</v>
      </c>
      <c r="C214" s="53" t="s">
        <v>38</v>
      </c>
      <c r="D214" s="55"/>
      <c r="E214" s="55"/>
      <c r="F214" s="55"/>
      <c r="G214" s="55" t="s">
        <v>41</v>
      </c>
      <c r="H214" s="55"/>
      <c r="I214" s="55"/>
      <c r="J214" s="55"/>
      <c r="K214" s="68"/>
      <c r="L214" s="55"/>
      <c r="M214" s="55"/>
      <c r="N214" s="55"/>
      <c r="O214" s="55"/>
      <c r="P214" s="55"/>
      <c r="Q214" s="55"/>
      <c r="R214" s="55"/>
      <c r="S214" s="65">
        <v>300000000</v>
      </c>
    </row>
    <row r="215" spans="2:19">
      <c r="C215" s="62"/>
      <c r="S215" s="66">
        <f>SUM(S212:S214)</f>
        <v>900000000</v>
      </c>
    </row>
    <row r="217" spans="2:19" ht="12.75">
      <c r="S217" s="63">
        <f>+S17+S42+S50+S71+S97+S114+S151+S183+S196+S205+S215</f>
        <v>822327048000</v>
      </c>
    </row>
  </sheetData>
  <mergeCells count="255">
    <mergeCell ref="S24:S33"/>
    <mergeCell ref="S7:S16"/>
    <mergeCell ref="S53:S56"/>
    <mergeCell ref="S186:S189"/>
    <mergeCell ref="P210:P211"/>
    <mergeCell ref="Q210:Q211"/>
    <mergeCell ref="R210:R211"/>
    <mergeCell ref="O118:R118"/>
    <mergeCell ref="R102:R103"/>
    <mergeCell ref="P76:P77"/>
    <mergeCell ref="Q76:Q77"/>
    <mergeCell ref="R76:R77"/>
    <mergeCell ref="O46:R46"/>
    <mergeCell ref="R22:R23"/>
    <mergeCell ref="R188:R189"/>
    <mergeCell ref="O156:O157"/>
    <mergeCell ref="P156:P157"/>
    <mergeCell ref="B185:S185"/>
    <mergeCell ref="B198:S198"/>
    <mergeCell ref="B207:S207"/>
    <mergeCell ref="D45:R45"/>
    <mergeCell ref="D46:J46"/>
    <mergeCell ref="K46:N46"/>
    <mergeCell ref="P22:P23"/>
    <mergeCell ref="K187:N187"/>
    <mergeCell ref="O187:R187"/>
    <mergeCell ref="Q156:Q157"/>
    <mergeCell ref="R156:R157"/>
    <mergeCell ref="D187:J187"/>
    <mergeCell ref="S199:S202"/>
    <mergeCell ref="S208:S211"/>
    <mergeCell ref="S117:S120"/>
    <mergeCell ref="S154:S157"/>
    <mergeCell ref="F201:F202"/>
    <mergeCell ref="G201:G202"/>
    <mergeCell ref="H201:H202"/>
    <mergeCell ref="I201:I202"/>
    <mergeCell ref="J201:J202"/>
    <mergeCell ref="K201:K202"/>
    <mergeCell ref="L201:L202"/>
    <mergeCell ref="D210:D211"/>
    <mergeCell ref="E210:E211"/>
    <mergeCell ref="F210:F211"/>
    <mergeCell ref="G210:G211"/>
    <mergeCell ref="H210:H211"/>
    <mergeCell ref="I210:I211"/>
    <mergeCell ref="M156:M157"/>
    <mergeCell ref="N156:N157"/>
    <mergeCell ref="B208:B211"/>
    <mergeCell ref="C208:C211"/>
    <mergeCell ref="D208:R208"/>
    <mergeCell ref="D209:J209"/>
    <mergeCell ref="K209:N209"/>
    <mergeCell ref="O209:R209"/>
    <mergeCell ref="S3:S6"/>
    <mergeCell ref="S20:S23"/>
    <mergeCell ref="S45:S48"/>
    <mergeCell ref="S74:S77"/>
    <mergeCell ref="S100:S103"/>
    <mergeCell ref="J210:J211"/>
    <mergeCell ref="K210:K211"/>
    <mergeCell ref="L210:L211"/>
    <mergeCell ref="M210:M211"/>
    <mergeCell ref="N210:N211"/>
    <mergeCell ref="O210:O211"/>
    <mergeCell ref="M201:M202"/>
    <mergeCell ref="N201:N202"/>
    <mergeCell ref="O201:O202"/>
    <mergeCell ref="P201:P202"/>
    <mergeCell ref="Q201:Q202"/>
    <mergeCell ref="R201:R202"/>
    <mergeCell ref="O200:R200"/>
    <mergeCell ref="B199:B202"/>
    <mergeCell ref="C199:C202"/>
    <mergeCell ref="D199:R199"/>
    <mergeCell ref="D200:J200"/>
    <mergeCell ref="K200:N200"/>
    <mergeCell ref="L188:L189"/>
    <mergeCell ref="M188:M189"/>
    <mergeCell ref="N188:N189"/>
    <mergeCell ref="O188:O189"/>
    <mergeCell ref="P188:P189"/>
    <mergeCell ref="Q188:Q189"/>
    <mergeCell ref="D188:D189"/>
    <mergeCell ref="E188:E189"/>
    <mergeCell ref="F188:F189"/>
    <mergeCell ref="G188:G189"/>
    <mergeCell ref="H188:H189"/>
    <mergeCell ref="I188:I189"/>
    <mergeCell ref="J188:J189"/>
    <mergeCell ref="K188:K189"/>
    <mergeCell ref="B186:B189"/>
    <mergeCell ref="C186:C189"/>
    <mergeCell ref="D186:R186"/>
    <mergeCell ref="D201:D202"/>
    <mergeCell ref="E201:E202"/>
    <mergeCell ref="E156:E157"/>
    <mergeCell ref="F156:F157"/>
    <mergeCell ref="G156:G157"/>
    <mergeCell ref="H156:H157"/>
    <mergeCell ref="I156:I157"/>
    <mergeCell ref="J156:J157"/>
    <mergeCell ref="B154:B157"/>
    <mergeCell ref="C154:C157"/>
    <mergeCell ref="D154:R154"/>
    <mergeCell ref="D155:J155"/>
    <mergeCell ref="K155:N155"/>
    <mergeCell ref="O155:R155"/>
    <mergeCell ref="N119:N120"/>
    <mergeCell ref="O119:O120"/>
    <mergeCell ref="P119:P120"/>
    <mergeCell ref="Q119:Q120"/>
    <mergeCell ref="R119:R120"/>
    <mergeCell ref="D119:D120"/>
    <mergeCell ref="E119:E120"/>
    <mergeCell ref="F119:F120"/>
    <mergeCell ref="G119:G120"/>
    <mergeCell ref="H119:H120"/>
    <mergeCell ref="I119:I120"/>
    <mergeCell ref="J119:J120"/>
    <mergeCell ref="K119:K120"/>
    <mergeCell ref="L119:L120"/>
    <mergeCell ref="B117:B120"/>
    <mergeCell ref="K156:K157"/>
    <mergeCell ref="L156:L157"/>
    <mergeCell ref="E102:E103"/>
    <mergeCell ref="F102:F103"/>
    <mergeCell ref="G102:G103"/>
    <mergeCell ref="H102:H103"/>
    <mergeCell ref="I102:I103"/>
    <mergeCell ref="J102:J103"/>
    <mergeCell ref="K102:K103"/>
    <mergeCell ref="C117:C120"/>
    <mergeCell ref="D117:R117"/>
    <mergeCell ref="D118:J118"/>
    <mergeCell ref="K118:N118"/>
    <mergeCell ref="L102:L103"/>
    <mergeCell ref="M102:M103"/>
    <mergeCell ref="N102:N103"/>
    <mergeCell ref="O102:O103"/>
    <mergeCell ref="P102:P103"/>
    <mergeCell ref="Q102:Q103"/>
    <mergeCell ref="B100:B103"/>
    <mergeCell ref="C100:C103"/>
    <mergeCell ref="D100:R100"/>
    <mergeCell ref="M119:M120"/>
    <mergeCell ref="B74:B77"/>
    <mergeCell ref="C74:C77"/>
    <mergeCell ref="D74:R74"/>
    <mergeCell ref="D75:J75"/>
    <mergeCell ref="K75:N75"/>
    <mergeCell ref="O75:R75"/>
    <mergeCell ref="K101:N101"/>
    <mergeCell ref="O101:R101"/>
    <mergeCell ref="D102:D103"/>
    <mergeCell ref="J76:J77"/>
    <mergeCell ref="K76:K77"/>
    <mergeCell ref="L76:L77"/>
    <mergeCell ref="M76:M77"/>
    <mergeCell ref="N76:N77"/>
    <mergeCell ref="O76:O77"/>
    <mergeCell ref="D76:D77"/>
    <mergeCell ref="E76:E77"/>
    <mergeCell ref="F76:F77"/>
    <mergeCell ref="G76:G77"/>
    <mergeCell ref="H76:H77"/>
    <mergeCell ref="I76:I77"/>
    <mergeCell ref="B45:B48"/>
    <mergeCell ref="M55:M56"/>
    <mergeCell ref="N55:N56"/>
    <mergeCell ref="O55:O56"/>
    <mergeCell ref="P55:P56"/>
    <mergeCell ref="Q55:Q56"/>
    <mergeCell ref="R55:R56"/>
    <mergeCell ref="G55:G56"/>
    <mergeCell ref="H55:H56"/>
    <mergeCell ref="I55:I56"/>
    <mergeCell ref="J55:J56"/>
    <mergeCell ref="K55:K56"/>
    <mergeCell ref="L55:L56"/>
    <mergeCell ref="R47:R48"/>
    <mergeCell ref="D47:D48"/>
    <mergeCell ref="E47:E48"/>
    <mergeCell ref="F47:F48"/>
    <mergeCell ref="G47:G48"/>
    <mergeCell ref="H47:H48"/>
    <mergeCell ref="I47:I48"/>
    <mergeCell ref="J47:J48"/>
    <mergeCell ref="K47:K48"/>
    <mergeCell ref="L47:L48"/>
    <mergeCell ref="C45:C48"/>
    <mergeCell ref="Q22:Q23"/>
    <mergeCell ref="C20:C23"/>
    <mergeCell ref="D20:R20"/>
    <mergeCell ref="D21:J21"/>
    <mergeCell ref="K21:N21"/>
    <mergeCell ref="O21:R21"/>
    <mergeCell ref="J22:J23"/>
    <mergeCell ref="K22:K23"/>
    <mergeCell ref="L22:L23"/>
    <mergeCell ref="M22:M23"/>
    <mergeCell ref="N22:N23"/>
    <mergeCell ref="O22:O23"/>
    <mergeCell ref="D22:D23"/>
    <mergeCell ref="E22:E23"/>
    <mergeCell ref="F22:F23"/>
    <mergeCell ref="G22:G23"/>
    <mergeCell ref="G5:G6"/>
    <mergeCell ref="H5:H6"/>
    <mergeCell ref="I5:I6"/>
    <mergeCell ref="J5:J6"/>
    <mergeCell ref="K5:K6"/>
    <mergeCell ref="B20:B23"/>
    <mergeCell ref="I22:I23"/>
    <mergeCell ref="D101:J101"/>
    <mergeCell ref="D156:D157"/>
    <mergeCell ref="D55:D56"/>
    <mergeCell ref="E55:E56"/>
    <mergeCell ref="F55:F56"/>
    <mergeCell ref="H22:H23"/>
    <mergeCell ref="B53:B56"/>
    <mergeCell ref="C53:C56"/>
    <mergeCell ref="D53:R53"/>
    <mergeCell ref="D54:J54"/>
    <mergeCell ref="K54:N54"/>
    <mergeCell ref="O54:R54"/>
    <mergeCell ref="M47:M48"/>
    <mergeCell ref="N47:N48"/>
    <mergeCell ref="O47:O48"/>
    <mergeCell ref="P47:P48"/>
    <mergeCell ref="Q47:Q48"/>
    <mergeCell ref="B2:S2"/>
    <mergeCell ref="B19:S19"/>
    <mergeCell ref="B44:S44"/>
    <mergeCell ref="B52:S52"/>
    <mergeCell ref="B73:S73"/>
    <mergeCell ref="B99:S99"/>
    <mergeCell ref="B116:S116"/>
    <mergeCell ref="B153:S153"/>
    <mergeCell ref="D3:R3"/>
    <mergeCell ref="D4:J4"/>
    <mergeCell ref="K4:N4"/>
    <mergeCell ref="O4:R4"/>
    <mergeCell ref="D5:D6"/>
    <mergeCell ref="E5:E6"/>
    <mergeCell ref="C3:C6"/>
    <mergeCell ref="B3:B6"/>
    <mergeCell ref="R5:R6"/>
    <mergeCell ref="L5:L6"/>
    <mergeCell ref="M5:M6"/>
    <mergeCell ref="N5:N6"/>
    <mergeCell ref="O5:O6"/>
    <mergeCell ref="P5:P6"/>
    <mergeCell ref="Q5:Q6"/>
    <mergeCell ref="F5:F6"/>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78"/>
  <sheetViews>
    <sheetView showGridLines="0" showRuler="0" zoomScaleNormal="100" zoomScalePageLayoutView="85" workbookViewId="0">
      <selection activeCell="D30" sqref="D30"/>
    </sheetView>
  </sheetViews>
  <sheetFormatPr baseColWidth="10" defaultColWidth="11.42578125" defaultRowHeight="11.25"/>
  <cols>
    <col min="1" max="1" width="4" style="9" customWidth="1"/>
    <col min="2" max="2" width="3.5703125" style="9" bestFit="1" customWidth="1"/>
    <col min="3" max="3" width="17.5703125" style="9" customWidth="1"/>
    <col min="4" max="4" width="25.140625" style="9" customWidth="1"/>
    <col min="5" max="5" width="24.42578125" style="9" customWidth="1"/>
    <col min="6" max="6" width="12.7109375" style="9" customWidth="1"/>
    <col min="7" max="7" width="5.28515625" style="9" customWidth="1"/>
    <col min="8" max="8" width="7.5703125" style="9" bestFit="1" customWidth="1"/>
    <col min="9" max="9" width="5.28515625" style="9" customWidth="1"/>
    <col min="10" max="11" width="3.140625" style="9" bestFit="1" customWidth="1"/>
    <col min="12" max="14" width="3.140625" style="9" customWidth="1"/>
    <col min="15" max="24" width="3.140625" style="9" bestFit="1" customWidth="1"/>
    <col min="25" max="27" width="15" style="14" customWidth="1"/>
    <col min="28" max="28" width="16.85546875" style="8" customWidth="1"/>
    <col min="29" max="16384" width="11.42578125" style="9"/>
  </cols>
  <sheetData>
    <row r="2" spans="2:28" ht="15" customHeight="1">
      <c r="B2" s="77" t="s">
        <v>0</v>
      </c>
      <c r="C2" s="128" t="s">
        <v>188</v>
      </c>
      <c r="D2" s="77" t="s">
        <v>19</v>
      </c>
      <c r="E2" s="77" t="s">
        <v>1</v>
      </c>
      <c r="F2" s="77" t="s">
        <v>2</v>
      </c>
      <c r="G2" s="128" t="s">
        <v>5</v>
      </c>
      <c r="H2" s="128" t="s">
        <v>3</v>
      </c>
      <c r="I2" s="128" t="s">
        <v>4</v>
      </c>
      <c r="J2" s="77" t="s">
        <v>6</v>
      </c>
      <c r="K2" s="77"/>
      <c r="L2" s="77"/>
      <c r="M2" s="77"/>
      <c r="N2" s="77"/>
      <c r="O2" s="77"/>
      <c r="P2" s="77"/>
      <c r="Q2" s="77"/>
      <c r="R2" s="77"/>
      <c r="S2" s="77"/>
      <c r="T2" s="77"/>
      <c r="U2" s="77"/>
      <c r="V2" s="77"/>
      <c r="W2" s="77"/>
      <c r="X2" s="77"/>
      <c r="Y2" s="77" t="s">
        <v>59</v>
      </c>
      <c r="Z2" s="77"/>
      <c r="AA2" s="77"/>
      <c r="AB2" s="77"/>
    </row>
    <row r="3" spans="2:28" ht="15" customHeight="1">
      <c r="B3" s="77"/>
      <c r="C3" s="129"/>
      <c r="D3" s="77"/>
      <c r="E3" s="77"/>
      <c r="F3" s="77"/>
      <c r="G3" s="129"/>
      <c r="H3" s="129"/>
      <c r="I3" s="129"/>
      <c r="J3" s="77" t="s">
        <v>5</v>
      </c>
      <c r="K3" s="77"/>
      <c r="L3" s="77"/>
      <c r="M3" s="77"/>
      <c r="N3" s="77"/>
      <c r="O3" s="77"/>
      <c r="P3" s="77"/>
      <c r="Q3" s="77" t="s">
        <v>3</v>
      </c>
      <c r="R3" s="77"/>
      <c r="S3" s="77"/>
      <c r="T3" s="77"/>
      <c r="U3" s="77" t="s">
        <v>4</v>
      </c>
      <c r="V3" s="77"/>
      <c r="W3" s="77"/>
      <c r="X3" s="77"/>
      <c r="Y3" s="77"/>
      <c r="Z3" s="77"/>
      <c r="AA3" s="77"/>
      <c r="AB3" s="77"/>
    </row>
    <row r="4" spans="2:28" ht="14.25" customHeight="1">
      <c r="B4" s="77"/>
      <c r="C4" s="129"/>
      <c r="D4" s="77"/>
      <c r="E4" s="77"/>
      <c r="F4" s="77"/>
      <c r="G4" s="129"/>
      <c r="H4" s="129"/>
      <c r="I4" s="129"/>
      <c r="J4" s="78">
        <v>2013</v>
      </c>
      <c r="K4" s="78">
        <v>2014</v>
      </c>
      <c r="L4" s="78">
        <v>2015</v>
      </c>
      <c r="M4" s="78">
        <v>2016</v>
      </c>
      <c r="N4" s="78">
        <v>2017</v>
      </c>
      <c r="O4" s="78">
        <v>2018</v>
      </c>
      <c r="P4" s="78">
        <v>2019</v>
      </c>
      <c r="Q4" s="78">
        <v>2020</v>
      </c>
      <c r="R4" s="78">
        <v>2021</v>
      </c>
      <c r="S4" s="78">
        <v>2022</v>
      </c>
      <c r="T4" s="78">
        <v>2023</v>
      </c>
      <c r="U4" s="78">
        <v>2024</v>
      </c>
      <c r="V4" s="78">
        <v>2025</v>
      </c>
      <c r="W4" s="78">
        <v>2026</v>
      </c>
      <c r="X4" s="78">
        <v>2027</v>
      </c>
      <c r="Y4" s="79" t="s">
        <v>55</v>
      </c>
      <c r="Z4" s="79"/>
      <c r="AA4" s="79"/>
      <c r="AB4" s="79" t="s">
        <v>7</v>
      </c>
    </row>
    <row r="5" spans="2:28" ht="14.25" customHeight="1">
      <c r="B5" s="77"/>
      <c r="C5" s="130"/>
      <c r="D5" s="77"/>
      <c r="E5" s="77"/>
      <c r="F5" s="77"/>
      <c r="G5" s="130"/>
      <c r="H5" s="130"/>
      <c r="I5" s="130"/>
      <c r="J5" s="78"/>
      <c r="K5" s="78"/>
      <c r="L5" s="78"/>
      <c r="M5" s="78"/>
      <c r="N5" s="78"/>
      <c r="O5" s="78"/>
      <c r="P5" s="78"/>
      <c r="Q5" s="78"/>
      <c r="R5" s="78"/>
      <c r="S5" s="78"/>
      <c r="T5" s="78"/>
      <c r="U5" s="78"/>
      <c r="V5" s="78"/>
      <c r="W5" s="78"/>
      <c r="X5" s="78"/>
      <c r="Y5" s="12" t="s">
        <v>52</v>
      </c>
      <c r="Z5" s="12" t="s">
        <v>53</v>
      </c>
      <c r="AA5" s="12" t="s">
        <v>54</v>
      </c>
      <c r="AB5" s="79"/>
    </row>
    <row r="6" spans="2:28" ht="56.25">
      <c r="B6" s="125">
        <v>1</v>
      </c>
      <c r="C6" s="125" t="s">
        <v>66</v>
      </c>
      <c r="D6" s="3" t="s">
        <v>193</v>
      </c>
      <c r="E6" s="124" t="s">
        <v>43</v>
      </c>
      <c r="F6" s="124" t="s">
        <v>47</v>
      </c>
      <c r="G6" s="7" t="s">
        <v>41</v>
      </c>
      <c r="H6" s="1"/>
      <c r="I6" s="1"/>
      <c r="J6" s="10"/>
      <c r="K6" s="20" t="s">
        <v>41</v>
      </c>
      <c r="L6" s="20" t="s">
        <v>41</v>
      </c>
      <c r="M6" s="20" t="s">
        <v>41</v>
      </c>
      <c r="N6" s="20" t="s">
        <v>41</v>
      </c>
      <c r="O6" s="20" t="s">
        <v>41</v>
      </c>
      <c r="P6" s="20" t="s">
        <v>41</v>
      </c>
      <c r="Q6" s="22"/>
      <c r="R6" s="22"/>
      <c r="S6" s="22"/>
      <c r="T6" s="22"/>
      <c r="U6" s="25"/>
      <c r="V6" s="25"/>
      <c r="W6" s="25"/>
      <c r="X6" s="25"/>
      <c r="Y6" s="2">
        <v>400000000</v>
      </c>
      <c r="Z6" s="2"/>
      <c r="AA6" s="2"/>
      <c r="AB6" s="4">
        <f>SUM(Y6:AA6)</f>
        <v>400000000</v>
      </c>
    </row>
    <row r="7" spans="2:28">
      <c r="B7" s="126"/>
      <c r="C7" s="126"/>
      <c r="D7" s="16" t="s">
        <v>170</v>
      </c>
      <c r="E7" s="124"/>
      <c r="F7" s="124"/>
      <c r="G7" s="7" t="s">
        <v>41</v>
      </c>
      <c r="H7" s="1"/>
      <c r="I7" s="1"/>
      <c r="J7" s="10"/>
      <c r="K7" s="20" t="s">
        <v>41</v>
      </c>
      <c r="L7" s="20"/>
      <c r="M7" s="20"/>
      <c r="N7" s="20"/>
      <c r="O7" s="20"/>
      <c r="P7" s="20"/>
      <c r="Q7" s="22"/>
      <c r="R7" s="22"/>
      <c r="S7" s="22"/>
      <c r="T7" s="22"/>
      <c r="U7" s="25"/>
      <c r="V7" s="25"/>
      <c r="W7" s="25"/>
      <c r="X7" s="25"/>
      <c r="Y7" s="2"/>
      <c r="Z7" s="2"/>
      <c r="AA7" s="2"/>
      <c r="AB7" s="4"/>
    </row>
    <row r="8" spans="2:28">
      <c r="B8" s="126"/>
      <c r="C8" s="126"/>
      <c r="D8" s="16" t="s">
        <v>172</v>
      </c>
      <c r="E8" s="124"/>
      <c r="F8" s="124"/>
      <c r="G8" s="7" t="s">
        <v>41</v>
      </c>
      <c r="H8" s="1"/>
      <c r="I8" s="1"/>
      <c r="J8" s="10"/>
      <c r="K8" s="20" t="s">
        <v>41</v>
      </c>
      <c r="L8" s="20"/>
      <c r="M8" s="20"/>
      <c r="N8" s="20"/>
      <c r="O8" s="20"/>
      <c r="P8" s="20"/>
      <c r="Q8" s="22"/>
      <c r="R8" s="22"/>
      <c r="S8" s="22"/>
      <c r="T8" s="22"/>
      <c r="U8" s="25"/>
      <c r="V8" s="25"/>
      <c r="W8" s="25"/>
      <c r="X8" s="25"/>
      <c r="Y8" s="2"/>
      <c r="Z8" s="2"/>
      <c r="AA8" s="2"/>
      <c r="AB8" s="4"/>
    </row>
    <row r="9" spans="2:28">
      <c r="B9" s="126"/>
      <c r="C9" s="126"/>
      <c r="D9" s="16" t="s">
        <v>171</v>
      </c>
      <c r="E9" s="124"/>
      <c r="F9" s="124"/>
      <c r="G9" s="7" t="s">
        <v>41</v>
      </c>
      <c r="H9" s="1"/>
      <c r="I9" s="1"/>
      <c r="J9" s="10"/>
      <c r="K9" s="20"/>
      <c r="L9" s="20" t="s">
        <v>41</v>
      </c>
      <c r="M9" s="20"/>
      <c r="N9" s="20"/>
      <c r="O9" s="20"/>
      <c r="P9" s="20"/>
      <c r="Q9" s="22"/>
      <c r="R9" s="22"/>
      <c r="S9" s="22"/>
      <c r="T9" s="22"/>
      <c r="U9" s="25"/>
      <c r="V9" s="25"/>
      <c r="W9" s="25"/>
      <c r="X9" s="25"/>
      <c r="Y9" s="2"/>
      <c r="Z9" s="2"/>
      <c r="AA9" s="2"/>
      <c r="AB9" s="4"/>
    </row>
    <row r="10" spans="2:28">
      <c r="B10" s="126"/>
      <c r="C10" s="126"/>
      <c r="D10" s="16" t="s">
        <v>173</v>
      </c>
      <c r="E10" s="124"/>
      <c r="F10" s="124"/>
      <c r="G10" s="7" t="s">
        <v>41</v>
      </c>
      <c r="H10" s="1"/>
      <c r="I10" s="1"/>
      <c r="J10" s="10"/>
      <c r="K10" s="20"/>
      <c r="L10" s="20"/>
      <c r="M10" s="20" t="s">
        <v>41</v>
      </c>
      <c r="N10" s="20"/>
      <c r="O10" s="20"/>
      <c r="P10" s="20"/>
      <c r="Q10" s="22"/>
      <c r="R10" s="22"/>
      <c r="S10" s="22"/>
      <c r="T10" s="22"/>
      <c r="U10" s="25"/>
      <c r="V10" s="25"/>
      <c r="W10" s="25"/>
      <c r="X10" s="25"/>
      <c r="Y10" s="2"/>
      <c r="Z10" s="2"/>
      <c r="AA10" s="2"/>
      <c r="AB10" s="4"/>
    </row>
    <row r="11" spans="2:28" ht="11.25" customHeight="1">
      <c r="B11" s="126"/>
      <c r="C11" s="126"/>
      <c r="D11" s="16" t="s">
        <v>190</v>
      </c>
      <c r="E11" s="124"/>
      <c r="F11" s="124"/>
      <c r="G11" s="7" t="s">
        <v>41</v>
      </c>
      <c r="H11" s="1"/>
      <c r="I11" s="1"/>
      <c r="J11" s="10"/>
      <c r="K11" s="20"/>
      <c r="L11" s="20"/>
      <c r="M11" s="20" t="s">
        <v>41</v>
      </c>
      <c r="N11" s="20"/>
      <c r="O11" s="20"/>
      <c r="P11" s="20"/>
      <c r="Q11" s="22"/>
      <c r="R11" s="22"/>
      <c r="S11" s="22"/>
      <c r="T11" s="22"/>
      <c r="U11" s="25"/>
      <c r="V11" s="25"/>
      <c r="W11" s="25"/>
      <c r="X11" s="25"/>
      <c r="Y11" s="2"/>
      <c r="Z11" s="2"/>
      <c r="AA11" s="2"/>
      <c r="AB11" s="4"/>
    </row>
    <row r="12" spans="2:28">
      <c r="B12" s="126"/>
      <c r="C12" s="126"/>
      <c r="D12" s="16" t="s">
        <v>174</v>
      </c>
      <c r="E12" s="124"/>
      <c r="F12" s="124"/>
      <c r="G12" s="7" t="s">
        <v>41</v>
      </c>
      <c r="H12" s="1"/>
      <c r="I12" s="1"/>
      <c r="J12" s="10"/>
      <c r="K12" s="20"/>
      <c r="L12" s="20"/>
      <c r="M12" s="20"/>
      <c r="N12" s="20" t="s">
        <v>41</v>
      </c>
      <c r="O12" s="20"/>
      <c r="P12" s="20"/>
      <c r="Q12" s="22"/>
      <c r="R12" s="22"/>
      <c r="S12" s="22"/>
      <c r="T12" s="22"/>
      <c r="U12" s="25"/>
      <c r="V12" s="25"/>
      <c r="W12" s="25"/>
      <c r="X12" s="25"/>
      <c r="Y12" s="2"/>
      <c r="Z12" s="2"/>
      <c r="AA12" s="2"/>
      <c r="AB12" s="4"/>
    </row>
    <row r="13" spans="2:28">
      <c r="B13" s="126"/>
      <c r="C13" s="126"/>
      <c r="D13" s="16" t="s">
        <v>177</v>
      </c>
      <c r="E13" s="124"/>
      <c r="F13" s="124"/>
      <c r="G13" s="7" t="s">
        <v>41</v>
      </c>
      <c r="H13" s="1"/>
      <c r="I13" s="1"/>
      <c r="J13" s="10"/>
      <c r="K13" s="20"/>
      <c r="L13" s="20"/>
      <c r="M13" s="20"/>
      <c r="N13" s="20" t="s">
        <v>41</v>
      </c>
      <c r="O13" s="20"/>
      <c r="P13" s="20"/>
      <c r="Q13" s="22"/>
      <c r="R13" s="22"/>
      <c r="S13" s="22"/>
      <c r="T13" s="22"/>
      <c r="U13" s="25"/>
      <c r="V13" s="25"/>
      <c r="W13" s="25"/>
      <c r="X13" s="25"/>
      <c r="Y13" s="2"/>
      <c r="Z13" s="2"/>
      <c r="AA13" s="2"/>
      <c r="AB13" s="4"/>
    </row>
    <row r="14" spans="2:28">
      <c r="B14" s="126"/>
      <c r="C14" s="126"/>
      <c r="D14" s="16" t="s">
        <v>176</v>
      </c>
      <c r="E14" s="124"/>
      <c r="F14" s="124"/>
      <c r="G14" s="7" t="s">
        <v>41</v>
      </c>
      <c r="H14" s="1"/>
      <c r="I14" s="1"/>
      <c r="J14" s="10"/>
      <c r="K14" s="20"/>
      <c r="L14" s="20"/>
      <c r="M14" s="20"/>
      <c r="N14" s="20"/>
      <c r="O14" s="20" t="s">
        <v>41</v>
      </c>
      <c r="P14" s="20"/>
      <c r="Q14" s="22"/>
      <c r="R14" s="22"/>
      <c r="S14" s="22"/>
      <c r="T14" s="22"/>
      <c r="U14" s="25"/>
      <c r="V14" s="25"/>
      <c r="W14" s="25"/>
      <c r="X14" s="25"/>
      <c r="Y14" s="2"/>
      <c r="Z14" s="2"/>
      <c r="AA14" s="2"/>
      <c r="AB14" s="4"/>
    </row>
    <row r="15" spans="2:28">
      <c r="B15" s="126"/>
      <c r="C15" s="126"/>
      <c r="D15" s="16" t="s">
        <v>178</v>
      </c>
      <c r="E15" s="124"/>
      <c r="F15" s="124"/>
      <c r="G15" s="7" t="s">
        <v>41</v>
      </c>
      <c r="H15" s="1"/>
      <c r="I15" s="1"/>
      <c r="J15" s="10"/>
      <c r="K15" s="20"/>
      <c r="L15" s="20"/>
      <c r="M15" s="20"/>
      <c r="N15" s="20"/>
      <c r="O15" s="20"/>
      <c r="P15" s="20" t="s">
        <v>41</v>
      </c>
      <c r="Q15" s="22"/>
      <c r="R15" s="22"/>
      <c r="S15" s="22"/>
      <c r="T15" s="22"/>
      <c r="U15" s="25"/>
      <c r="V15" s="25"/>
      <c r="W15" s="25"/>
      <c r="X15" s="25"/>
      <c r="Y15" s="2"/>
      <c r="Z15" s="2"/>
      <c r="AA15" s="2"/>
      <c r="AB15" s="4"/>
    </row>
    <row r="16" spans="2:28">
      <c r="B16" s="127"/>
      <c r="C16" s="127"/>
      <c r="D16" s="16" t="s">
        <v>175</v>
      </c>
      <c r="E16" s="124"/>
      <c r="F16" s="124"/>
      <c r="G16" s="7" t="s">
        <v>41</v>
      </c>
      <c r="H16" s="1"/>
      <c r="I16" s="1"/>
      <c r="J16" s="10"/>
      <c r="K16" s="20"/>
      <c r="L16" s="20"/>
      <c r="M16" s="20"/>
      <c r="N16" s="20"/>
      <c r="O16" s="20"/>
      <c r="P16" s="20" t="s">
        <v>41</v>
      </c>
      <c r="Q16" s="22"/>
      <c r="R16" s="22"/>
      <c r="S16" s="22"/>
      <c r="T16" s="22"/>
      <c r="U16" s="25"/>
      <c r="V16" s="25"/>
      <c r="W16" s="25"/>
      <c r="X16" s="25"/>
      <c r="Y16" s="2"/>
      <c r="Z16" s="2"/>
      <c r="AA16" s="2"/>
      <c r="AB16" s="4"/>
    </row>
    <row r="17" spans="2:28" ht="33.75">
      <c r="B17" s="1">
        <v>2</v>
      </c>
      <c r="C17" s="125" t="s">
        <v>8</v>
      </c>
      <c r="D17" s="1" t="s">
        <v>155</v>
      </c>
      <c r="E17" s="1" t="s">
        <v>49</v>
      </c>
      <c r="F17" s="1" t="s">
        <v>46</v>
      </c>
      <c r="G17" s="7" t="s">
        <v>41</v>
      </c>
      <c r="H17" s="7" t="s">
        <v>41</v>
      </c>
      <c r="I17" s="7" t="s">
        <v>41</v>
      </c>
      <c r="J17" s="10"/>
      <c r="K17" s="20" t="s">
        <v>41</v>
      </c>
      <c r="L17" s="20" t="s">
        <v>41</v>
      </c>
      <c r="M17" s="20"/>
      <c r="N17" s="20"/>
      <c r="O17" s="10"/>
      <c r="P17" s="10"/>
      <c r="Q17" s="22"/>
      <c r="R17" s="22"/>
      <c r="S17" s="22"/>
      <c r="T17" s="22"/>
      <c r="U17" s="25"/>
      <c r="V17" s="25"/>
      <c r="W17" s="25"/>
      <c r="X17" s="25"/>
      <c r="Y17" s="2">
        <v>20000000</v>
      </c>
      <c r="Z17" s="2"/>
      <c r="AA17" s="2">
        <v>80000000</v>
      </c>
      <c r="AB17" s="4">
        <f>SUM(Y17:AA17)</f>
        <v>100000000</v>
      </c>
    </row>
    <row r="18" spans="2:28" ht="33.75">
      <c r="B18" s="1">
        <v>3</v>
      </c>
      <c r="C18" s="126"/>
      <c r="D18" s="1" t="s">
        <v>156</v>
      </c>
      <c r="E18" s="1" t="s">
        <v>49</v>
      </c>
      <c r="F18" s="1" t="s">
        <v>46</v>
      </c>
      <c r="G18" s="7" t="s">
        <v>41</v>
      </c>
      <c r="H18" s="1"/>
      <c r="I18" s="1"/>
      <c r="J18" s="10"/>
      <c r="K18" s="20" t="s">
        <v>41</v>
      </c>
      <c r="L18" s="20" t="s">
        <v>41</v>
      </c>
      <c r="M18" s="20" t="s">
        <v>41</v>
      </c>
      <c r="N18" s="20" t="s">
        <v>41</v>
      </c>
      <c r="O18" s="10"/>
      <c r="P18" s="10"/>
      <c r="Q18" s="22"/>
      <c r="R18" s="22"/>
      <c r="S18" s="22"/>
      <c r="T18" s="22"/>
      <c r="U18" s="25"/>
      <c r="V18" s="25"/>
      <c r="W18" s="25"/>
      <c r="X18" s="25"/>
      <c r="Y18" s="2">
        <v>10000000</v>
      </c>
      <c r="Z18" s="2"/>
      <c r="AA18" s="2">
        <v>10000000</v>
      </c>
      <c r="AB18" s="4">
        <f>SUM(Y18:AA18)</f>
        <v>20000000</v>
      </c>
    </row>
    <row r="19" spans="2:28" ht="33.75">
      <c r="B19" s="1">
        <v>4</v>
      </c>
      <c r="C19" s="126"/>
      <c r="D19" s="1" t="s">
        <v>154</v>
      </c>
      <c r="E19" s="1" t="s">
        <v>152</v>
      </c>
      <c r="F19" s="1" t="s">
        <v>46</v>
      </c>
      <c r="G19" s="7" t="s">
        <v>41</v>
      </c>
      <c r="H19" s="7" t="s">
        <v>41</v>
      </c>
      <c r="I19" s="7" t="s">
        <v>41</v>
      </c>
      <c r="J19" s="10"/>
      <c r="K19" s="10"/>
      <c r="L19" s="10"/>
      <c r="M19" s="20" t="s">
        <v>41</v>
      </c>
      <c r="N19" s="20" t="s">
        <v>41</v>
      </c>
      <c r="O19" s="20" t="s">
        <v>41</v>
      </c>
      <c r="P19" s="10"/>
      <c r="Q19" s="23"/>
      <c r="R19" s="23"/>
      <c r="S19" s="22"/>
      <c r="T19" s="22"/>
      <c r="U19" s="25"/>
      <c r="V19" s="25"/>
      <c r="W19" s="25"/>
      <c r="X19" s="25"/>
      <c r="Y19" s="2">
        <v>500000000</v>
      </c>
      <c r="Z19" s="2">
        <v>1500000000</v>
      </c>
      <c r="AA19" s="2">
        <v>1000000000</v>
      </c>
      <c r="AB19" s="4">
        <f>SUM(Y19:AA19)</f>
        <v>3000000000</v>
      </c>
    </row>
    <row r="20" spans="2:28" ht="33.75">
      <c r="B20" s="32">
        <v>5</v>
      </c>
      <c r="C20" s="126"/>
      <c r="D20" s="1" t="s">
        <v>16</v>
      </c>
      <c r="E20" s="1" t="s">
        <v>49</v>
      </c>
      <c r="F20" s="1" t="s">
        <v>46</v>
      </c>
      <c r="G20" s="7" t="s">
        <v>41</v>
      </c>
      <c r="H20" s="1"/>
      <c r="I20" s="1"/>
      <c r="J20" s="10"/>
      <c r="K20" s="20" t="s">
        <v>41</v>
      </c>
      <c r="L20" s="20"/>
      <c r="M20" s="20"/>
      <c r="N20" s="20"/>
      <c r="O20" s="10"/>
      <c r="P20" s="10"/>
      <c r="Q20" s="22"/>
      <c r="R20" s="22"/>
      <c r="S20" s="22"/>
      <c r="T20" s="22"/>
      <c r="U20" s="25"/>
      <c r="V20" s="25"/>
      <c r="W20" s="25"/>
      <c r="X20" s="25"/>
      <c r="Y20" s="2">
        <v>5000000</v>
      </c>
      <c r="Z20" s="2"/>
      <c r="AA20" s="2">
        <v>15000000</v>
      </c>
      <c r="AB20" s="4">
        <f t="shared" ref="AB20:AB58" si="0">SUM(Y20:AA20)</f>
        <v>20000000</v>
      </c>
    </row>
    <row r="21" spans="2:28" ht="22.5">
      <c r="B21" s="32">
        <v>6</v>
      </c>
      <c r="C21" s="126"/>
      <c r="D21" s="1" t="s">
        <v>157</v>
      </c>
      <c r="E21" s="1" t="s">
        <v>49</v>
      </c>
      <c r="F21" s="1" t="s">
        <v>46</v>
      </c>
      <c r="G21" s="7" t="s">
        <v>41</v>
      </c>
      <c r="H21" s="1"/>
      <c r="I21" s="1"/>
      <c r="J21" s="10"/>
      <c r="K21" s="20" t="s">
        <v>41</v>
      </c>
      <c r="L21" s="20"/>
      <c r="M21" s="20"/>
      <c r="N21" s="20"/>
      <c r="O21" s="10"/>
      <c r="P21" s="10"/>
      <c r="Q21" s="22"/>
      <c r="R21" s="22"/>
      <c r="S21" s="22"/>
      <c r="T21" s="22"/>
      <c r="U21" s="25"/>
      <c r="V21" s="25"/>
      <c r="W21" s="25"/>
      <c r="X21" s="25"/>
      <c r="Y21" s="2">
        <v>15000000</v>
      </c>
      <c r="Z21" s="2"/>
      <c r="AA21" s="2">
        <v>35000000</v>
      </c>
      <c r="AB21" s="4">
        <f t="shared" si="0"/>
        <v>50000000</v>
      </c>
    </row>
    <row r="22" spans="2:28" ht="56.25">
      <c r="B22" s="32">
        <v>7</v>
      </c>
      <c r="C22" s="126"/>
      <c r="D22" s="1" t="s">
        <v>158</v>
      </c>
      <c r="E22" s="1" t="s">
        <v>49</v>
      </c>
      <c r="F22" s="1" t="s">
        <v>46</v>
      </c>
      <c r="G22" s="7" t="s">
        <v>41</v>
      </c>
      <c r="H22" s="7"/>
      <c r="I22" s="7"/>
      <c r="J22" s="10"/>
      <c r="K22" s="10"/>
      <c r="L22" s="20" t="s">
        <v>41</v>
      </c>
      <c r="M22" s="20" t="s">
        <v>41</v>
      </c>
      <c r="N22" s="20" t="s">
        <v>41</v>
      </c>
      <c r="O22" s="10"/>
      <c r="P22" s="10"/>
      <c r="Q22" s="22"/>
      <c r="R22" s="22"/>
      <c r="S22" s="22"/>
      <c r="T22" s="22"/>
      <c r="U22" s="25"/>
      <c r="V22" s="25"/>
      <c r="W22" s="25"/>
      <c r="X22" s="25"/>
      <c r="Y22" s="2">
        <v>10000000</v>
      </c>
      <c r="Z22" s="2"/>
      <c r="AA22" s="2">
        <v>29990000000</v>
      </c>
      <c r="AB22" s="4">
        <f t="shared" si="0"/>
        <v>30000000000</v>
      </c>
    </row>
    <row r="23" spans="2:28" ht="67.5">
      <c r="B23" s="32">
        <v>8</v>
      </c>
      <c r="C23" s="1" t="s">
        <v>9</v>
      </c>
      <c r="D23" s="1" t="s">
        <v>18</v>
      </c>
      <c r="E23" s="1" t="s">
        <v>43</v>
      </c>
      <c r="F23" s="1" t="s">
        <v>47</v>
      </c>
      <c r="G23" s="7" t="s">
        <v>41</v>
      </c>
      <c r="H23" s="7"/>
      <c r="I23" s="1"/>
      <c r="J23" s="10"/>
      <c r="K23" s="10"/>
      <c r="L23" s="10"/>
      <c r="M23" s="10"/>
      <c r="N23" s="10"/>
      <c r="O23" s="20" t="s">
        <v>41</v>
      </c>
      <c r="P23" s="20" t="s">
        <v>41</v>
      </c>
      <c r="Q23" s="23"/>
      <c r="R23" s="22"/>
      <c r="S23" s="22"/>
      <c r="T23" s="22"/>
      <c r="U23" s="25"/>
      <c r="V23" s="25"/>
      <c r="W23" s="25"/>
      <c r="X23" s="25"/>
      <c r="Y23" s="2">
        <v>5000000</v>
      </c>
      <c r="Z23" s="2">
        <v>10000000</v>
      </c>
      <c r="AA23" s="2"/>
      <c r="AB23" s="4">
        <f t="shared" si="0"/>
        <v>15000000</v>
      </c>
    </row>
    <row r="24" spans="2:28" ht="33.75">
      <c r="B24" s="32">
        <v>9</v>
      </c>
      <c r="C24" s="125" t="s">
        <v>20</v>
      </c>
      <c r="D24" s="1" t="s">
        <v>191</v>
      </c>
      <c r="E24" s="1" t="s">
        <v>49</v>
      </c>
      <c r="F24" s="1" t="s">
        <v>46</v>
      </c>
      <c r="G24" s="7" t="s">
        <v>41</v>
      </c>
      <c r="H24" s="1"/>
      <c r="I24" s="1"/>
      <c r="J24" s="20"/>
      <c r="K24" s="20" t="s">
        <v>41</v>
      </c>
      <c r="L24" s="20"/>
      <c r="M24" s="20"/>
      <c r="N24" s="20"/>
      <c r="O24" s="10"/>
      <c r="P24" s="10"/>
      <c r="Q24" s="22"/>
      <c r="R24" s="22"/>
      <c r="S24" s="22"/>
      <c r="T24" s="22"/>
      <c r="U24" s="25"/>
      <c r="V24" s="25"/>
      <c r="W24" s="25"/>
      <c r="X24" s="25"/>
      <c r="Y24" s="2">
        <v>50000000</v>
      </c>
      <c r="Z24" s="2"/>
      <c r="AA24" s="2">
        <v>50000000</v>
      </c>
      <c r="AB24" s="4">
        <f t="shared" si="0"/>
        <v>100000000</v>
      </c>
    </row>
    <row r="25" spans="2:28" ht="45">
      <c r="B25" s="32">
        <v>10</v>
      </c>
      <c r="C25" s="126"/>
      <c r="D25" s="1" t="s">
        <v>22</v>
      </c>
      <c r="E25" s="1" t="s">
        <v>43</v>
      </c>
      <c r="F25" s="1" t="s">
        <v>47</v>
      </c>
      <c r="G25" s="7" t="s">
        <v>41</v>
      </c>
      <c r="H25" s="1"/>
      <c r="I25" s="1"/>
      <c r="J25" s="10"/>
      <c r="K25" s="20" t="s">
        <v>41</v>
      </c>
      <c r="L25" s="20" t="s">
        <v>41</v>
      </c>
      <c r="M25" s="20" t="s">
        <v>41</v>
      </c>
      <c r="N25" s="20" t="s">
        <v>41</v>
      </c>
      <c r="O25" s="20" t="s">
        <v>41</v>
      </c>
      <c r="P25" s="20" t="s">
        <v>41</v>
      </c>
      <c r="Q25" s="22"/>
      <c r="R25" s="22"/>
      <c r="S25" s="22"/>
      <c r="T25" s="22"/>
      <c r="U25" s="25"/>
      <c r="V25" s="25"/>
      <c r="W25" s="25"/>
      <c r="X25" s="25"/>
      <c r="Y25" s="2">
        <v>30000000</v>
      </c>
      <c r="Z25" s="2"/>
      <c r="AA25" s="2"/>
      <c r="AB25" s="4">
        <f t="shared" si="0"/>
        <v>30000000</v>
      </c>
    </row>
    <row r="26" spans="2:28" ht="33.75">
      <c r="B26" s="32">
        <v>11</v>
      </c>
      <c r="C26" s="126"/>
      <c r="D26" s="1" t="s">
        <v>160</v>
      </c>
      <c r="E26" s="1" t="s">
        <v>43</v>
      </c>
      <c r="F26" s="1" t="s">
        <v>47</v>
      </c>
      <c r="G26" s="7" t="s">
        <v>41</v>
      </c>
      <c r="H26" s="1"/>
      <c r="I26" s="1"/>
      <c r="J26" s="20" t="s">
        <v>41</v>
      </c>
      <c r="K26" s="20" t="s">
        <v>41</v>
      </c>
      <c r="L26" s="20"/>
      <c r="M26" s="20"/>
      <c r="N26" s="20"/>
      <c r="O26" s="20"/>
      <c r="P26" s="20"/>
      <c r="Q26" s="22"/>
      <c r="R26" s="22"/>
      <c r="S26" s="22"/>
      <c r="T26" s="22"/>
      <c r="U26" s="25"/>
      <c r="V26" s="25"/>
      <c r="W26" s="25"/>
      <c r="X26" s="25"/>
      <c r="Y26" s="2">
        <v>300000000</v>
      </c>
      <c r="Z26" s="2"/>
      <c r="AA26" s="2"/>
      <c r="AB26" s="4">
        <f t="shared" si="0"/>
        <v>300000000</v>
      </c>
    </row>
    <row r="27" spans="2:28" ht="45">
      <c r="B27" s="32">
        <v>12</v>
      </c>
      <c r="C27" s="126"/>
      <c r="D27" s="1" t="s">
        <v>23</v>
      </c>
      <c r="E27" s="1" t="s">
        <v>43</v>
      </c>
      <c r="F27" s="1" t="s">
        <v>47</v>
      </c>
      <c r="G27" s="7" t="s">
        <v>41</v>
      </c>
      <c r="H27" s="1"/>
      <c r="I27" s="1"/>
      <c r="J27" s="10"/>
      <c r="K27" s="20" t="s">
        <v>41</v>
      </c>
      <c r="L27" s="20" t="s">
        <v>41</v>
      </c>
      <c r="M27" s="20"/>
      <c r="N27" s="20"/>
      <c r="O27" s="10"/>
      <c r="P27" s="10"/>
      <c r="Q27" s="22"/>
      <c r="R27" s="22"/>
      <c r="S27" s="22"/>
      <c r="T27" s="22"/>
      <c r="U27" s="25"/>
      <c r="V27" s="25"/>
      <c r="W27" s="25"/>
      <c r="X27" s="25"/>
      <c r="Y27" s="2">
        <v>60000000</v>
      </c>
      <c r="Z27" s="2"/>
      <c r="AA27" s="2"/>
      <c r="AB27" s="4">
        <f t="shared" si="0"/>
        <v>60000000</v>
      </c>
    </row>
    <row r="28" spans="2:28" ht="67.5">
      <c r="B28" s="32">
        <v>13</v>
      </c>
      <c r="C28" s="126"/>
      <c r="D28" s="1" t="s">
        <v>25</v>
      </c>
      <c r="E28" s="1" t="s">
        <v>49</v>
      </c>
      <c r="F28" s="1" t="s">
        <v>46</v>
      </c>
      <c r="G28" s="7" t="s">
        <v>41</v>
      </c>
      <c r="H28" s="1"/>
      <c r="I28" s="1"/>
      <c r="J28" s="10"/>
      <c r="K28" s="20"/>
      <c r="L28" s="20" t="s">
        <v>41</v>
      </c>
      <c r="M28" s="20" t="s">
        <v>41</v>
      </c>
      <c r="N28" s="20" t="s">
        <v>41</v>
      </c>
      <c r="O28" s="20" t="s">
        <v>41</v>
      </c>
      <c r="P28" s="10"/>
      <c r="Q28" s="22"/>
      <c r="R28" s="22"/>
      <c r="S28" s="22"/>
      <c r="T28" s="22"/>
      <c r="U28" s="25"/>
      <c r="V28" s="25"/>
      <c r="W28" s="25"/>
      <c r="X28" s="25"/>
      <c r="Y28" s="2">
        <v>150000000</v>
      </c>
      <c r="Z28" s="2"/>
      <c r="AA28" s="2">
        <v>50000000</v>
      </c>
      <c r="AB28" s="4">
        <f t="shared" si="0"/>
        <v>200000000</v>
      </c>
    </row>
    <row r="29" spans="2:28" ht="56.25">
      <c r="B29" s="32">
        <v>14</v>
      </c>
      <c r="C29" s="126"/>
      <c r="D29" s="1" t="s">
        <v>65</v>
      </c>
      <c r="E29" s="1" t="s">
        <v>64</v>
      </c>
      <c r="F29" s="1" t="s">
        <v>46</v>
      </c>
      <c r="G29" s="7" t="s">
        <v>41</v>
      </c>
      <c r="H29" s="1"/>
      <c r="I29" s="1"/>
      <c r="J29" s="10"/>
      <c r="K29" s="20" t="s">
        <v>41</v>
      </c>
      <c r="L29" s="20"/>
      <c r="M29" s="20"/>
      <c r="N29" s="20"/>
      <c r="O29" s="10"/>
      <c r="P29" s="10"/>
      <c r="Q29" s="22"/>
      <c r="R29" s="22"/>
      <c r="S29" s="22"/>
      <c r="T29" s="22"/>
      <c r="U29" s="25"/>
      <c r="V29" s="25"/>
      <c r="W29" s="25"/>
      <c r="X29" s="25"/>
      <c r="Y29" s="2">
        <v>1000000000</v>
      </c>
      <c r="Z29" s="2"/>
      <c r="AA29" s="2">
        <v>3500000000</v>
      </c>
      <c r="AB29" s="4">
        <f t="shared" si="0"/>
        <v>4500000000</v>
      </c>
    </row>
    <row r="30" spans="2:28" ht="67.5">
      <c r="B30" s="32">
        <v>15</v>
      </c>
      <c r="C30" s="126"/>
      <c r="D30" s="1" t="s">
        <v>67</v>
      </c>
      <c r="E30" s="1" t="s">
        <v>64</v>
      </c>
      <c r="F30" s="1" t="s">
        <v>46</v>
      </c>
      <c r="G30" s="7" t="s">
        <v>41</v>
      </c>
      <c r="H30" s="7"/>
      <c r="I30" s="1"/>
      <c r="J30" s="10"/>
      <c r="K30" s="20" t="s">
        <v>41</v>
      </c>
      <c r="L30" s="20" t="s">
        <v>41</v>
      </c>
      <c r="M30" s="20"/>
      <c r="N30" s="20"/>
      <c r="O30" s="20"/>
      <c r="P30" s="20"/>
      <c r="Q30" s="23"/>
      <c r="R30" s="23"/>
      <c r="S30" s="22"/>
      <c r="T30" s="22"/>
      <c r="U30" s="25"/>
      <c r="V30" s="25"/>
      <c r="W30" s="25"/>
      <c r="X30" s="25"/>
      <c r="Y30" s="2">
        <v>1000000000</v>
      </c>
      <c r="Z30" s="2"/>
      <c r="AA30" s="2">
        <v>99000000000</v>
      </c>
      <c r="AB30" s="4">
        <f t="shared" si="0"/>
        <v>100000000000</v>
      </c>
    </row>
    <row r="31" spans="2:28" ht="45">
      <c r="B31" s="32">
        <v>16</v>
      </c>
      <c r="C31" s="126"/>
      <c r="D31" s="1" t="s">
        <v>26</v>
      </c>
      <c r="E31" s="1" t="s">
        <v>63</v>
      </c>
      <c r="F31" s="1" t="s">
        <v>46</v>
      </c>
      <c r="G31" s="7" t="s">
        <v>41</v>
      </c>
      <c r="H31" s="7"/>
      <c r="I31" s="1"/>
      <c r="J31" s="10"/>
      <c r="K31" s="20" t="s">
        <v>41</v>
      </c>
      <c r="L31" s="20" t="s">
        <v>41</v>
      </c>
      <c r="M31" s="20" t="s">
        <v>41</v>
      </c>
      <c r="N31" s="20" t="s">
        <v>41</v>
      </c>
      <c r="O31" s="20" t="s">
        <v>41</v>
      </c>
      <c r="P31" s="20" t="s">
        <v>41</v>
      </c>
      <c r="Q31" s="23"/>
      <c r="R31" s="23"/>
      <c r="S31" s="23"/>
      <c r="T31" s="22"/>
      <c r="U31" s="25"/>
      <c r="V31" s="25"/>
      <c r="W31" s="25"/>
      <c r="X31" s="25"/>
      <c r="Y31" s="2">
        <v>200000000</v>
      </c>
      <c r="Z31" s="2"/>
      <c r="AA31" s="2">
        <v>200000000</v>
      </c>
      <c r="AB31" s="4">
        <f t="shared" si="0"/>
        <v>400000000</v>
      </c>
    </row>
    <row r="32" spans="2:28" ht="33.75">
      <c r="B32" s="32">
        <v>17</v>
      </c>
      <c r="C32" s="126"/>
      <c r="D32" s="1" t="s">
        <v>48</v>
      </c>
      <c r="E32" s="1" t="s">
        <v>61</v>
      </c>
      <c r="F32" s="1" t="s">
        <v>46</v>
      </c>
      <c r="G32" s="7" t="s">
        <v>41</v>
      </c>
      <c r="H32" s="1"/>
      <c r="I32" s="1"/>
      <c r="J32" s="10"/>
      <c r="K32" s="20" t="s">
        <v>41</v>
      </c>
      <c r="L32" s="20" t="s">
        <v>41</v>
      </c>
      <c r="M32" s="20" t="s">
        <v>41</v>
      </c>
      <c r="N32" s="20"/>
      <c r="O32" s="20"/>
      <c r="P32" s="20"/>
      <c r="Q32" s="22"/>
      <c r="R32" s="22"/>
      <c r="S32" s="22"/>
      <c r="T32" s="22"/>
      <c r="U32" s="25"/>
      <c r="V32" s="25"/>
      <c r="W32" s="25"/>
      <c r="X32" s="25"/>
      <c r="Y32" s="2">
        <v>50000000</v>
      </c>
      <c r="Z32" s="2"/>
      <c r="AA32" s="2">
        <v>50000000</v>
      </c>
      <c r="AB32" s="4">
        <f t="shared" si="0"/>
        <v>100000000</v>
      </c>
    </row>
    <row r="33" spans="2:28" ht="22.5">
      <c r="B33" s="32">
        <v>18</v>
      </c>
      <c r="C33" s="125" t="s">
        <v>10</v>
      </c>
      <c r="D33" s="1" t="s">
        <v>51</v>
      </c>
      <c r="E33" s="1" t="s">
        <v>43</v>
      </c>
      <c r="F33" s="1" t="s">
        <v>47</v>
      </c>
      <c r="G33" s="7" t="s">
        <v>41</v>
      </c>
      <c r="H33" s="1"/>
      <c r="I33" s="1"/>
      <c r="J33" s="10"/>
      <c r="K33" s="20" t="s">
        <v>41</v>
      </c>
      <c r="L33" s="20"/>
      <c r="M33" s="20"/>
      <c r="N33" s="20"/>
      <c r="O33" s="10"/>
      <c r="P33" s="10"/>
      <c r="Q33" s="22"/>
      <c r="R33" s="22"/>
      <c r="S33" s="22"/>
      <c r="T33" s="22"/>
      <c r="U33" s="25"/>
      <c r="V33" s="25"/>
      <c r="W33" s="25"/>
      <c r="X33" s="25"/>
      <c r="Y33" s="2">
        <v>120000000</v>
      </c>
      <c r="Z33" s="2"/>
      <c r="AA33" s="2"/>
      <c r="AB33" s="4">
        <f t="shared" si="0"/>
        <v>120000000</v>
      </c>
    </row>
    <row r="34" spans="2:28" ht="22.5">
      <c r="B34" s="32">
        <v>19</v>
      </c>
      <c r="C34" s="126"/>
      <c r="D34" s="1" t="s">
        <v>79</v>
      </c>
      <c r="E34" s="1" t="s">
        <v>80</v>
      </c>
      <c r="F34" s="1" t="s">
        <v>46</v>
      </c>
      <c r="G34" s="7" t="s">
        <v>41</v>
      </c>
      <c r="H34" s="7"/>
      <c r="I34" s="7"/>
      <c r="J34" s="20" t="s">
        <v>41</v>
      </c>
      <c r="K34" s="20"/>
      <c r="L34" s="20"/>
      <c r="M34" s="20"/>
      <c r="N34" s="20"/>
      <c r="O34" s="20"/>
      <c r="P34" s="20"/>
      <c r="Q34" s="23"/>
      <c r="R34" s="23"/>
      <c r="S34" s="23"/>
      <c r="T34" s="23"/>
      <c r="U34" s="26"/>
      <c r="V34" s="26"/>
      <c r="W34" s="26"/>
      <c r="X34" s="26"/>
      <c r="Y34" s="2">
        <v>45000000</v>
      </c>
      <c r="Z34" s="2"/>
      <c r="AA34" s="2">
        <v>105000000</v>
      </c>
      <c r="AB34" s="4">
        <f t="shared" si="0"/>
        <v>150000000</v>
      </c>
    </row>
    <row r="35" spans="2:28" ht="22.5">
      <c r="B35" s="32">
        <v>20</v>
      </c>
      <c r="C35" s="126"/>
      <c r="D35" s="1" t="s">
        <v>81</v>
      </c>
      <c r="E35" s="1" t="s">
        <v>43</v>
      </c>
      <c r="F35" s="1" t="s">
        <v>47</v>
      </c>
      <c r="G35" s="7" t="s">
        <v>41</v>
      </c>
      <c r="H35" s="7"/>
      <c r="I35" s="7"/>
      <c r="J35" s="20" t="s">
        <v>41</v>
      </c>
      <c r="K35" s="20" t="s">
        <v>41</v>
      </c>
      <c r="L35" s="20"/>
      <c r="M35" s="20"/>
      <c r="N35" s="20"/>
      <c r="O35" s="20"/>
      <c r="P35" s="20"/>
      <c r="Q35" s="23"/>
      <c r="R35" s="23"/>
      <c r="S35" s="23"/>
      <c r="T35" s="23"/>
      <c r="U35" s="26"/>
      <c r="V35" s="26"/>
      <c r="W35" s="26"/>
      <c r="X35" s="26"/>
      <c r="Y35" s="2">
        <v>100000000</v>
      </c>
      <c r="Z35" s="2"/>
      <c r="AA35" s="2"/>
      <c r="AB35" s="4">
        <f t="shared" si="0"/>
        <v>100000000</v>
      </c>
    </row>
    <row r="36" spans="2:28" ht="33.75">
      <c r="B36" s="32">
        <v>21</v>
      </c>
      <c r="C36" s="126"/>
      <c r="D36" s="1" t="s">
        <v>82</v>
      </c>
      <c r="E36" s="1" t="s">
        <v>43</v>
      </c>
      <c r="F36" s="1" t="s">
        <v>47</v>
      </c>
      <c r="G36" s="7" t="s">
        <v>41</v>
      </c>
      <c r="H36" s="7"/>
      <c r="I36" s="7"/>
      <c r="J36" s="20"/>
      <c r="K36" s="20"/>
      <c r="L36" s="20" t="s">
        <v>41</v>
      </c>
      <c r="M36" s="20" t="s">
        <v>41</v>
      </c>
      <c r="N36" s="20"/>
      <c r="O36" s="20"/>
      <c r="P36" s="20"/>
      <c r="Q36" s="23"/>
      <c r="R36" s="23"/>
      <c r="S36" s="23"/>
      <c r="T36" s="23"/>
      <c r="U36" s="26"/>
      <c r="V36" s="26"/>
      <c r="W36" s="26"/>
      <c r="X36" s="26"/>
      <c r="Y36" s="2">
        <v>300000000</v>
      </c>
      <c r="Z36" s="2"/>
      <c r="AA36" s="2"/>
      <c r="AB36" s="4">
        <f t="shared" si="0"/>
        <v>300000000</v>
      </c>
    </row>
    <row r="37" spans="2:28" ht="45">
      <c r="B37" s="32">
        <v>22</v>
      </c>
      <c r="C37" s="126"/>
      <c r="D37" s="1" t="s">
        <v>29</v>
      </c>
      <c r="E37" s="1" t="s">
        <v>43</v>
      </c>
      <c r="F37" s="1" t="s">
        <v>47</v>
      </c>
      <c r="G37" s="7" t="s">
        <v>41</v>
      </c>
      <c r="H37" s="1"/>
      <c r="I37" s="1"/>
      <c r="J37" s="20" t="s">
        <v>41</v>
      </c>
      <c r="K37" s="20" t="s">
        <v>41</v>
      </c>
      <c r="L37" s="20"/>
      <c r="M37" s="20"/>
      <c r="N37" s="20"/>
      <c r="O37" s="10"/>
      <c r="P37" s="10"/>
      <c r="Q37" s="22"/>
      <c r="R37" s="22"/>
      <c r="S37" s="22"/>
      <c r="T37" s="22"/>
      <c r="U37" s="25"/>
      <c r="V37" s="25"/>
      <c r="W37" s="25"/>
      <c r="X37" s="25"/>
      <c r="Y37" s="2">
        <v>1000000000</v>
      </c>
      <c r="Z37" s="2"/>
      <c r="AA37" s="2"/>
      <c r="AB37" s="4">
        <f t="shared" si="0"/>
        <v>1000000000</v>
      </c>
    </row>
    <row r="38" spans="2:28" ht="45">
      <c r="B38" s="32">
        <v>23</v>
      </c>
      <c r="C38" s="126"/>
      <c r="D38" s="1" t="s">
        <v>83</v>
      </c>
      <c r="E38" s="1" t="s">
        <v>43</v>
      </c>
      <c r="F38" s="1" t="s">
        <v>47</v>
      </c>
      <c r="G38" s="7" t="s">
        <v>41</v>
      </c>
      <c r="H38" s="7"/>
      <c r="I38" s="1"/>
      <c r="J38" s="20"/>
      <c r="K38" s="20"/>
      <c r="L38" s="20"/>
      <c r="M38" s="20" t="s">
        <v>41</v>
      </c>
      <c r="N38" s="20" t="s">
        <v>41</v>
      </c>
      <c r="O38" s="10"/>
      <c r="P38" s="10"/>
      <c r="Q38" s="22"/>
      <c r="R38" s="23"/>
      <c r="S38" s="22"/>
      <c r="T38" s="22"/>
      <c r="U38" s="25"/>
      <c r="V38" s="25"/>
      <c r="W38" s="25"/>
      <c r="X38" s="25"/>
      <c r="Y38" s="2">
        <v>60000000</v>
      </c>
      <c r="Z38" s="2"/>
      <c r="AA38" s="2"/>
      <c r="AB38" s="4">
        <f t="shared" si="0"/>
        <v>60000000</v>
      </c>
    </row>
    <row r="39" spans="2:28" ht="22.5">
      <c r="B39" s="32">
        <v>24</v>
      </c>
      <c r="C39" s="126"/>
      <c r="D39" s="1" t="s">
        <v>84</v>
      </c>
      <c r="E39" s="1" t="s">
        <v>43</v>
      </c>
      <c r="F39" s="1" t="s">
        <v>47</v>
      </c>
      <c r="G39" s="7" t="s">
        <v>41</v>
      </c>
      <c r="H39" s="7" t="s">
        <v>41</v>
      </c>
      <c r="I39" s="1"/>
      <c r="J39" s="20"/>
      <c r="K39" s="20"/>
      <c r="L39" s="20"/>
      <c r="M39" s="20"/>
      <c r="N39" s="20" t="s">
        <v>41</v>
      </c>
      <c r="O39" s="20" t="s">
        <v>41</v>
      </c>
      <c r="P39" s="20" t="s">
        <v>41</v>
      </c>
      <c r="Q39" s="22"/>
      <c r="R39" s="23"/>
      <c r="S39" s="22"/>
      <c r="T39" s="22"/>
      <c r="U39" s="25"/>
      <c r="V39" s="25"/>
      <c r="W39" s="25"/>
      <c r="X39" s="25"/>
      <c r="Y39" s="2">
        <v>10000000000</v>
      </c>
      <c r="Z39" s="2"/>
      <c r="AA39" s="2"/>
      <c r="AB39" s="4">
        <f t="shared" si="0"/>
        <v>10000000000</v>
      </c>
    </row>
    <row r="40" spans="2:28" ht="22.5">
      <c r="B40" s="32">
        <v>25</v>
      </c>
      <c r="C40" s="126"/>
      <c r="D40" s="1" t="s">
        <v>85</v>
      </c>
      <c r="E40" s="1" t="s">
        <v>43</v>
      </c>
      <c r="F40" s="1" t="s">
        <v>47</v>
      </c>
      <c r="G40" s="7"/>
      <c r="H40" s="7"/>
      <c r="I40" s="7" t="s">
        <v>41</v>
      </c>
      <c r="J40" s="20"/>
      <c r="K40" s="20"/>
      <c r="L40" s="20"/>
      <c r="M40" s="20"/>
      <c r="N40" s="20" t="s">
        <v>41</v>
      </c>
      <c r="O40" s="20" t="s">
        <v>41</v>
      </c>
      <c r="P40" s="20"/>
      <c r="Q40" s="23"/>
      <c r="R40" s="23"/>
      <c r="S40" s="23"/>
      <c r="T40" s="23"/>
      <c r="U40" s="26"/>
      <c r="V40" s="26"/>
      <c r="W40" s="26"/>
      <c r="X40" s="26"/>
      <c r="Y40" s="2">
        <v>360000000</v>
      </c>
      <c r="Z40" s="2"/>
      <c r="AA40" s="2"/>
      <c r="AB40" s="4">
        <f>SUM(Y40:AA40)</f>
        <v>360000000</v>
      </c>
    </row>
    <row r="41" spans="2:28" ht="22.5">
      <c r="B41" s="32">
        <v>26</v>
      </c>
      <c r="C41" s="126"/>
      <c r="D41" s="1" t="s">
        <v>86</v>
      </c>
      <c r="E41" s="1" t="s">
        <v>43</v>
      </c>
      <c r="F41" s="1" t="s">
        <v>47</v>
      </c>
      <c r="G41" s="7" t="s">
        <v>41</v>
      </c>
      <c r="H41" s="7"/>
      <c r="I41" s="7"/>
      <c r="J41" s="20" t="s">
        <v>41</v>
      </c>
      <c r="K41" s="20" t="s">
        <v>41</v>
      </c>
      <c r="L41" s="20"/>
      <c r="M41" s="20"/>
      <c r="N41" s="20"/>
      <c r="O41" s="20"/>
      <c r="P41" s="20"/>
      <c r="Q41" s="23"/>
      <c r="R41" s="23"/>
      <c r="S41" s="23"/>
      <c r="T41" s="23"/>
      <c r="U41" s="26"/>
      <c r="V41" s="26"/>
      <c r="W41" s="26"/>
      <c r="X41" s="26"/>
      <c r="Y41" s="2">
        <v>110000000</v>
      </c>
      <c r="Z41" s="2"/>
      <c r="AA41" s="2"/>
      <c r="AB41" s="4">
        <f>SUM(Y41:AA41)</f>
        <v>110000000</v>
      </c>
    </row>
    <row r="42" spans="2:28" ht="56.25">
      <c r="B42" s="32">
        <v>27</v>
      </c>
      <c r="C42" s="126"/>
      <c r="D42" s="1" t="s">
        <v>30</v>
      </c>
      <c r="E42" s="1" t="s">
        <v>43</v>
      </c>
      <c r="F42" s="1" t="s">
        <v>47</v>
      </c>
      <c r="G42" s="7" t="s">
        <v>41</v>
      </c>
      <c r="H42" s="7"/>
      <c r="I42" s="1"/>
      <c r="J42" s="10"/>
      <c r="K42" s="10"/>
      <c r="L42" s="20" t="s">
        <v>41</v>
      </c>
      <c r="M42" s="20" t="s">
        <v>41</v>
      </c>
      <c r="N42" s="20" t="s">
        <v>41</v>
      </c>
      <c r="O42" s="20"/>
      <c r="P42" s="10"/>
      <c r="Q42" s="23"/>
      <c r="R42" s="22"/>
      <c r="S42" s="23"/>
      <c r="T42" s="22"/>
      <c r="U42" s="25"/>
      <c r="V42" s="25"/>
      <c r="W42" s="25"/>
      <c r="X42" s="25"/>
      <c r="Y42" s="2">
        <v>12000000000</v>
      </c>
      <c r="Z42" s="2"/>
      <c r="AA42" s="2"/>
      <c r="AB42" s="4">
        <f t="shared" si="0"/>
        <v>12000000000</v>
      </c>
    </row>
    <row r="43" spans="2:28" ht="33.75">
      <c r="B43" s="32">
        <v>28</v>
      </c>
      <c r="C43" s="126"/>
      <c r="D43" s="1" t="s">
        <v>93</v>
      </c>
      <c r="E43" s="1" t="s">
        <v>43</v>
      </c>
      <c r="F43" s="1" t="s">
        <v>47</v>
      </c>
      <c r="G43" s="7" t="s">
        <v>41</v>
      </c>
      <c r="H43" s="7"/>
      <c r="I43" s="7"/>
      <c r="J43" s="10"/>
      <c r="K43" s="10"/>
      <c r="L43" s="10"/>
      <c r="M43" s="20" t="s">
        <v>41</v>
      </c>
      <c r="N43" s="20" t="s">
        <v>41</v>
      </c>
      <c r="O43" s="20" t="s">
        <v>41</v>
      </c>
      <c r="P43" s="20" t="s">
        <v>41</v>
      </c>
      <c r="Q43" s="23"/>
      <c r="R43" s="22"/>
      <c r="S43" s="22"/>
      <c r="T43" s="22"/>
      <c r="U43" s="26"/>
      <c r="V43" s="25"/>
      <c r="W43" s="25"/>
      <c r="X43" s="25"/>
      <c r="Y43" s="2">
        <v>1200000000</v>
      </c>
      <c r="Z43" s="2"/>
      <c r="AA43" s="2"/>
      <c r="AB43" s="4">
        <f t="shared" si="0"/>
        <v>1200000000</v>
      </c>
    </row>
    <row r="44" spans="2:28" ht="33.75">
      <c r="B44" s="32">
        <v>29</v>
      </c>
      <c r="C44" s="125" t="s">
        <v>11</v>
      </c>
      <c r="D44" s="1" t="s">
        <v>182</v>
      </c>
      <c r="E44" s="1" t="s">
        <v>49</v>
      </c>
      <c r="F44" s="1" t="s">
        <v>46</v>
      </c>
      <c r="G44" s="7" t="s">
        <v>41</v>
      </c>
      <c r="H44" s="1"/>
      <c r="I44" s="1"/>
      <c r="J44" s="20"/>
      <c r="K44" s="20" t="s">
        <v>41</v>
      </c>
      <c r="L44" s="20" t="s">
        <v>41</v>
      </c>
      <c r="M44" s="20"/>
      <c r="N44" s="20"/>
      <c r="O44" s="10"/>
      <c r="P44" s="10"/>
      <c r="Q44" s="22"/>
      <c r="R44" s="22"/>
      <c r="S44" s="22"/>
      <c r="T44" s="22"/>
      <c r="U44" s="25"/>
      <c r="V44" s="25"/>
      <c r="W44" s="25"/>
      <c r="X44" s="25"/>
      <c r="Y44" s="2"/>
      <c r="Z44" s="2">
        <v>10000000</v>
      </c>
      <c r="AA44" s="2"/>
      <c r="AB44" s="4">
        <f t="shared" si="0"/>
        <v>10000000</v>
      </c>
    </row>
    <row r="45" spans="2:28" ht="45">
      <c r="B45" s="32">
        <v>30</v>
      </c>
      <c r="C45" s="126"/>
      <c r="D45" s="1" t="s">
        <v>185</v>
      </c>
      <c r="E45" s="1" t="s">
        <v>150</v>
      </c>
      <c r="F45" s="1" t="s">
        <v>46</v>
      </c>
      <c r="G45" s="7" t="s">
        <v>41</v>
      </c>
      <c r="H45" s="7" t="s">
        <v>41</v>
      </c>
      <c r="I45" s="1"/>
      <c r="J45" s="20" t="s">
        <v>41</v>
      </c>
      <c r="K45" s="20" t="s">
        <v>41</v>
      </c>
      <c r="L45" s="20" t="s">
        <v>41</v>
      </c>
      <c r="M45" s="20" t="s">
        <v>41</v>
      </c>
      <c r="N45" s="20" t="s">
        <v>41</v>
      </c>
      <c r="O45" s="20" t="s">
        <v>41</v>
      </c>
      <c r="P45" s="20" t="s">
        <v>41</v>
      </c>
      <c r="Q45" s="23"/>
      <c r="R45" s="23"/>
      <c r="S45" s="23"/>
      <c r="T45" s="23"/>
      <c r="U45" s="25"/>
      <c r="V45" s="25"/>
      <c r="W45" s="25"/>
      <c r="X45" s="25"/>
      <c r="Y45" s="2">
        <v>150000000</v>
      </c>
      <c r="Z45" s="2">
        <v>730000000</v>
      </c>
      <c r="AA45" s="2">
        <v>5300000000</v>
      </c>
      <c r="AB45" s="4">
        <f t="shared" si="0"/>
        <v>6180000000</v>
      </c>
    </row>
    <row r="46" spans="2:28" ht="33.75">
      <c r="B46" s="32">
        <v>31</v>
      </c>
      <c r="C46" s="126"/>
      <c r="D46" s="1" t="s">
        <v>68</v>
      </c>
      <c r="E46" s="1" t="s">
        <v>75</v>
      </c>
      <c r="F46" s="1" t="s">
        <v>46</v>
      </c>
      <c r="G46" s="7" t="s">
        <v>41</v>
      </c>
      <c r="H46" s="7"/>
      <c r="I46" s="1"/>
      <c r="J46" s="20" t="s">
        <v>41</v>
      </c>
      <c r="K46" s="20" t="s">
        <v>41</v>
      </c>
      <c r="L46" s="20" t="s">
        <v>41</v>
      </c>
      <c r="M46" s="20" t="s">
        <v>41</v>
      </c>
      <c r="N46" s="20" t="s">
        <v>41</v>
      </c>
      <c r="O46" s="20" t="s">
        <v>41</v>
      </c>
      <c r="P46" s="20" t="s">
        <v>41</v>
      </c>
      <c r="Q46" s="23"/>
      <c r="R46" s="23"/>
      <c r="S46" s="23"/>
      <c r="T46" s="23"/>
      <c r="U46" s="25"/>
      <c r="V46" s="25"/>
      <c r="W46" s="25"/>
      <c r="X46" s="25"/>
      <c r="Y46" s="2"/>
      <c r="Z46" s="2"/>
      <c r="AA46" s="2">
        <v>2700000000</v>
      </c>
      <c r="AB46" s="4">
        <f t="shared" si="0"/>
        <v>2700000000</v>
      </c>
    </row>
    <row r="47" spans="2:28" ht="33.75">
      <c r="B47" s="32">
        <v>32</v>
      </c>
      <c r="C47" s="126"/>
      <c r="D47" s="1" t="s">
        <v>192</v>
      </c>
      <c r="E47" s="1" t="s">
        <v>75</v>
      </c>
      <c r="F47" s="1" t="s">
        <v>46</v>
      </c>
      <c r="G47" s="7" t="s">
        <v>163</v>
      </c>
      <c r="H47" s="7"/>
      <c r="I47" s="1"/>
      <c r="J47" s="20" t="s">
        <v>41</v>
      </c>
      <c r="K47" s="20" t="s">
        <v>41</v>
      </c>
      <c r="L47" s="20" t="s">
        <v>41</v>
      </c>
      <c r="M47" s="20" t="s">
        <v>41</v>
      </c>
      <c r="N47" s="20" t="s">
        <v>41</v>
      </c>
      <c r="O47" s="20" t="s">
        <v>41</v>
      </c>
      <c r="P47" s="20" t="s">
        <v>41</v>
      </c>
      <c r="Q47" s="23"/>
      <c r="R47" s="23"/>
      <c r="S47" s="23"/>
      <c r="T47" s="23"/>
      <c r="U47" s="25"/>
      <c r="V47" s="25"/>
      <c r="W47" s="25"/>
      <c r="X47" s="25"/>
      <c r="Y47" s="2"/>
      <c r="Z47" s="2"/>
      <c r="AA47" s="2">
        <v>2000000000</v>
      </c>
      <c r="AB47" s="4">
        <f t="shared" si="0"/>
        <v>2000000000</v>
      </c>
    </row>
    <row r="48" spans="2:28" ht="33.75">
      <c r="B48" s="32">
        <v>33</v>
      </c>
      <c r="C48" s="127"/>
      <c r="D48" s="1" t="s">
        <v>166</v>
      </c>
      <c r="E48" s="1" t="s">
        <v>75</v>
      </c>
      <c r="F48" s="1" t="s">
        <v>46</v>
      </c>
      <c r="G48" s="7" t="s">
        <v>41</v>
      </c>
      <c r="H48" s="7"/>
      <c r="I48" s="1"/>
      <c r="J48" s="20" t="s">
        <v>41</v>
      </c>
      <c r="K48" s="20" t="s">
        <v>41</v>
      </c>
      <c r="L48" s="20" t="s">
        <v>41</v>
      </c>
      <c r="M48" s="20" t="s">
        <v>41</v>
      </c>
      <c r="N48" s="20" t="s">
        <v>41</v>
      </c>
      <c r="O48" s="20" t="s">
        <v>41</v>
      </c>
      <c r="P48" s="20" t="s">
        <v>41</v>
      </c>
      <c r="Q48" s="23"/>
      <c r="R48" s="23"/>
      <c r="S48" s="23"/>
      <c r="T48" s="23"/>
      <c r="U48" s="25"/>
      <c r="V48" s="25"/>
      <c r="W48" s="25"/>
      <c r="X48" s="25"/>
      <c r="Y48" s="2"/>
      <c r="Z48" s="2"/>
      <c r="AA48" s="2">
        <v>1500000000</v>
      </c>
      <c r="AB48" s="4">
        <f t="shared" si="0"/>
        <v>1500000000</v>
      </c>
    </row>
    <row r="49" spans="2:28" ht="33.75">
      <c r="B49" s="32">
        <v>34</v>
      </c>
      <c r="C49" s="125" t="s">
        <v>12</v>
      </c>
      <c r="D49" s="1" t="s">
        <v>32</v>
      </c>
      <c r="E49" s="1" t="s">
        <v>43</v>
      </c>
      <c r="F49" s="1" t="s">
        <v>47</v>
      </c>
      <c r="G49" s="7" t="s">
        <v>41</v>
      </c>
      <c r="H49" s="1"/>
      <c r="I49" s="1"/>
      <c r="J49" s="10"/>
      <c r="K49" s="20" t="s">
        <v>41</v>
      </c>
      <c r="L49" s="20"/>
      <c r="M49" s="20"/>
      <c r="N49" s="20"/>
      <c r="O49" s="10"/>
      <c r="P49" s="10"/>
      <c r="Q49" s="22"/>
      <c r="R49" s="22"/>
      <c r="S49" s="22"/>
      <c r="T49" s="22"/>
      <c r="U49" s="25"/>
      <c r="V49" s="25"/>
      <c r="W49" s="25"/>
      <c r="X49" s="25"/>
      <c r="Y49" s="2">
        <v>120000000</v>
      </c>
      <c r="Z49" s="2"/>
      <c r="AA49" s="2"/>
      <c r="AB49" s="4">
        <f t="shared" si="0"/>
        <v>120000000</v>
      </c>
    </row>
    <row r="50" spans="2:28" ht="22.5">
      <c r="B50" s="32">
        <v>35</v>
      </c>
      <c r="C50" s="126"/>
      <c r="D50" s="1" t="s">
        <v>96</v>
      </c>
      <c r="E50" s="1" t="s">
        <v>97</v>
      </c>
      <c r="F50" s="1" t="s">
        <v>46</v>
      </c>
      <c r="G50" s="7" t="s">
        <v>41</v>
      </c>
      <c r="H50" s="1"/>
      <c r="I50" s="1"/>
      <c r="J50" s="10"/>
      <c r="K50" s="20"/>
      <c r="L50" s="20" t="s">
        <v>41</v>
      </c>
      <c r="M50" s="20" t="s">
        <v>41</v>
      </c>
      <c r="N50" s="20" t="s">
        <v>41</v>
      </c>
      <c r="O50" s="20"/>
      <c r="P50" s="20"/>
      <c r="Q50" s="22"/>
      <c r="R50" s="22"/>
      <c r="S50" s="22"/>
      <c r="T50" s="22"/>
      <c r="U50" s="25"/>
      <c r="V50" s="25"/>
      <c r="W50" s="25"/>
      <c r="X50" s="25"/>
      <c r="Y50" s="2"/>
      <c r="Z50" s="2"/>
      <c r="AA50" s="2">
        <v>18646296000</v>
      </c>
      <c r="AB50" s="4">
        <f t="shared" si="0"/>
        <v>18646296000</v>
      </c>
    </row>
    <row r="51" spans="2:28" ht="22.5">
      <c r="B51" s="32">
        <v>36</v>
      </c>
      <c r="C51" s="126"/>
      <c r="D51" s="1" t="s">
        <v>94</v>
      </c>
      <c r="E51" s="1" t="s">
        <v>43</v>
      </c>
      <c r="F51" s="1" t="s">
        <v>47</v>
      </c>
      <c r="G51" s="7" t="s">
        <v>41</v>
      </c>
      <c r="H51" s="1"/>
      <c r="I51" s="1"/>
      <c r="J51" s="10"/>
      <c r="K51" s="20"/>
      <c r="L51" s="20"/>
      <c r="M51" s="20"/>
      <c r="N51" s="20"/>
      <c r="O51" s="20" t="s">
        <v>41</v>
      </c>
      <c r="P51" s="20" t="s">
        <v>41</v>
      </c>
      <c r="Q51" s="22"/>
      <c r="R51" s="22"/>
      <c r="S51" s="22"/>
      <c r="T51" s="22"/>
      <c r="U51" s="25"/>
      <c r="V51" s="25"/>
      <c r="W51" s="25"/>
      <c r="X51" s="25"/>
      <c r="Y51" s="2">
        <v>1450002000</v>
      </c>
      <c r="Z51" s="2"/>
      <c r="AA51" s="2"/>
      <c r="AB51" s="4">
        <f t="shared" si="0"/>
        <v>1450002000</v>
      </c>
    </row>
    <row r="52" spans="2:28" ht="22.5">
      <c r="B52" s="32">
        <v>37</v>
      </c>
      <c r="C52" s="126"/>
      <c r="D52" s="1" t="s">
        <v>109</v>
      </c>
      <c r="E52" s="1" t="s">
        <v>43</v>
      </c>
      <c r="F52" s="1" t="s">
        <v>46</v>
      </c>
      <c r="G52" s="7" t="s">
        <v>41</v>
      </c>
      <c r="H52" s="1"/>
      <c r="I52" s="1"/>
      <c r="J52" s="20" t="s">
        <v>41</v>
      </c>
      <c r="K52" s="20" t="s">
        <v>41</v>
      </c>
      <c r="L52" s="20"/>
      <c r="M52" s="20"/>
      <c r="N52" s="20"/>
      <c r="O52" s="10"/>
      <c r="P52" s="10"/>
      <c r="Q52" s="22"/>
      <c r="R52" s="22"/>
      <c r="S52" s="22"/>
      <c r="T52" s="22"/>
      <c r="U52" s="25"/>
      <c r="V52" s="25"/>
      <c r="W52" s="25"/>
      <c r="X52" s="25"/>
      <c r="Y52" s="2"/>
      <c r="Z52" s="2"/>
      <c r="AA52" s="2">
        <v>1380531000</v>
      </c>
      <c r="AB52" s="4">
        <f t="shared" si="0"/>
        <v>1380531000</v>
      </c>
    </row>
    <row r="53" spans="2:28">
      <c r="B53" s="32">
        <v>38</v>
      </c>
      <c r="C53" s="126"/>
      <c r="D53" s="1" t="s">
        <v>110</v>
      </c>
      <c r="E53" s="1" t="s">
        <v>43</v>
      </c>
      <c r="F53" s="1" t="s">
        <v>47</v>
      </c>
      <c r="G53" s="7" t="s">
        <v>41</v>
      </c>
      <c r="H53" s="7"/>
      <c r="I53" s="1"/>
      <c r="J53" s="10"/>
      <c r="K53" s="20"/>
      <c r="L53" s="20"/>
      <c r="M53" s="20"/>
      <c r="N53" s="20" t="s">
        <v>41</v>
      </c>
      <c r="O53" s="20" t="s">
        <v>41</v>
      </c>
      <c r="P53" s="10"/>
      <c r="Q53" s="22"/>
      <c r="R53" s="22"/>
      <c r="S53" s="22"/>
      <c r="T53" s="23"/>
      <c r="U53" s="25"/>
      <c r="V53" s="25"/>
      <c r="W53" s="25"/>
      <c r="X53" s="25"/>
      <c r="Y53" s="2">
        <v>2678655000</v>
      </c>
      <c r="Z53" s="2"/>
      <c r="AA53" s="2"/>
      <c r="AB53" s="4">
        <f t="shared" si="0"/>
        <v>2678655000</v>
      </c>
    </row>
    <row r="54" spans="2:28">
      <c r="B54" s="32">
        <v>39</v>
      </c>
      <c r="C54" s="126"/>
      <c r="D54" s="1" t="s">
        <v>111</v>
      </c>
      <c r="E54" s="1" t="s">
        <v>43</v>
      </c>
      <c r="F54" s="1" t="s">
        <v>47</v>
      </c>
      <c r="G54" s="7" t="s">
        <v>41</v>
      </c>
      <c r="H54" s="1"/>
      <c r="I54" s="1"/>
      <c r="J54" s="10"/>
      <c r="K54" s="20" t="s">
        <v>41</v>
      </c>
      <c r="L54" s="20" t="s">
        <v>41</v>
      </c>
      <c r="M54" s="20"/>
      <c r="N54" s="20"/>
      <c r="O54" s="20"/>
      <c r="P54" s="10"/>
      <c r="Q54" s="22"/>
      <c r="R54" s="22"/>
      <c r="S54" s="22"/>
      <c r="T54" s="22"/>
      <c r="U54" s="25"/>
      <c r="V54" s="25"/>
      <c r="W54" s="25"/>
      <c r="X54" s="25"/>
      <c r="Y54" s="2">
        <v>628707000</v>
      </c>
      <c r="Z54" s="2"/>
      <c r="AA54" s="2"/>
      <c r="AB54" s="4">
        <f t="shared" si="0"/>
        <v>628707000</v>
      </c>
    </row>
    <row r="55" spans="2:28">
      <c r="B55" s="32">
        <v>40</v>
      </c>
      <c r="C55" s="126"/>
      <c r="D55" s="1" t="s">
        <v>112</v>
      </c>
      <c r="E55" s="1" t="s">
        <v>43</v>
      </c>
      <c r="F55" s="1" t="s">
        <v>47</v>
      </c>
      <c r="G55" s="7" t="s">
        <v>41</v>
      </c>
      <c r="H55" s="7"/>
      <c r="I55" s="1"/>
      <c r="J55" s="10"/>
      <c r="K55" s="20"/>
      <c r="L55" s="20"/>
      <c r="M55" s="20"/>
      <c r="N55" s="20"/>
      <c r="O55" s="20" t="s">
        <v>41</v>
      </c>
      <c r="P55" s="10"/>
      <c r="Q55" s="23"/>
      <c r="R55" s="22"/>
      <c r="S55" s="22"/>
      <c r="T55" s="22"/>
      <c r="U55" s="25"/>
      <c r="V55" s="25"/>
      <c r="W55" s="25"/>
      <c r="X55" s="25"/>
      <c r="Y55" s="2">
        <v>962382000</v>
      </c>
      <c r="Z55" s="2"/>
      <c r="AA55" s="2"/>
      <c r="AB55" s="4">
        <f t="shared" si="0"/>
        <v>962382000</v>
      </c>
    </row>
    <row r="56" spans="2:28">
      <c r="B56" s="32">
        <v>41</v>
      </c>
      <c r="C56" s="126"/>
      <c r="D56" s="1" t="s">
        <v>116</v>
      </c>
      <c r="E56" s="1" t="s">
        <v>43</v>
      </c>
      <c r="F56" s="1" t="s">
        <v>47</v>
      </c>
      <c r="G56" s="7" t="s">
        <v>41</v>
      </c>
      <c r="H56" s="7"/>
      <c r="I56" s="7"/>
      <c r="J56" s="20"/>
      <c r="K56" s="20"/>
      <c r="L56" s="20"/>
      <c r="M56" s="20"/>
      <c r="N56" s="20" t="s">
        <v>41</v>
      </c>
      <c r="O56" s="20" t="s">
        <v>41</v>
      </c>
      <c r="P56" s="20"/>
      <c r="Q56" s="23"/>
      <c r="R56" s="23"/>
      <c r="S56" s="23"/>
      <c r="T56" s="23"/>
      <c r="U56" s="26"/>
      <c r="V56" s="26"/>
      <c r="W56" s="26"/>
      <c r="X56" s="26"/>
      <c r="Y56" s="2">
        <v>1092771000</v>
      </c>
      <c r="Z56" s="2"/>
      <c r="AA56" s="2"/>
      <c r="AB56" s="4">
        <f t="shared" si="0"/>
        <v>1092771000</v>
      </c>
    </row>
    <row r="57" spans="2:28">
      <c r="B57" s="32">
        <v>42</v>
      </c>
      <c r="C57" s="126"/>
      <c r="D57" s="1" t="s">
        <v>118</v>
      </c>
      <c r="E57" s="1" t="s">
        <v>43</v>
      </c>
      <c r="F57" s="1" t="s">
        <v>47</v>
      </c>
      <c r="G57" s="7" t="s">
        <v>41</v>
      </c>
      <c r="H57" s="7"/>
      <c r="I57" s="7"/>
      <c r="J57" s="20"/>
      <c r="K57" s="20"/>
      <c r="L57" s="20" t="s">
        <v>41</v>
      </c>
      <c r="M57" s="20" t="s">
        <v>41</v>
      </c>
      <c r="N57" s="20"/>
      <c r="O57" s="20"/>
      <c r="P57" s="20"/>
      <c r="Q57" s="23"/>
      <c r="R57" s="23"/>
      <c r="S57" s="23"/>
      <c r="T57" s="23"/>
      <c r="U57" s="26"/>
      <c r="V57" s="26"/>
      <c r="W57" s="26"/>
      <c r="X57" s="26"/>
      <c r="Y57" s="2">
        <v>668055000</v>
      </c>
      <c r="Z57" s="2"/>
      <c r="AA57" s="2"/>
      <c r="AB57" s="4">
        <f t="shared" si="0"/>
        <v>668055000</v>
      </c>
    </row>
    <row r="58" spans="2:28" ht="33.75">
      <c r="B58" s="32">
        <v>43</v>
      </c>
      <c r="C58" s="126"/>
      <c r="D58" s="1" t="s">
        <v>121</v>
      </c>
      <c r="E58" s="1" t="s">
        <v>149</v>
      </c>
      <c r="F58" s="1" t="s">
        <v>46</v>
      </c>
      <c r="G58" s="7" t="s">
        <v>41</v>
      </c>
      <c r="H58" s="7"/>
      <c r="I58" s="7"/>
      <c r="J58" s="20"/>
      <c r="K58" s="20"/>
      <c r="L58" s="20"/>
      <c r="M58" s="20" t="s">
        <v>41</v>
      </c>
      <c r="N58" s="20" t="s">
        <v>41</v>
      </c>
      <c r="O58" s="20"/>
      <c r="P58" s="20"/>
      <c r="Q58" s="23"/>
      <c r="R58" s="23"/>
      <c r="S58" s="23"/>
      <c r="T58" s="23"/>
      <c r="U58" s="26"/>
      <c r="V58" s="26"/>
      <c r="W58" s="26"/>
      <c r="X58" s="26"/>
      <c r="Y58" s="2"/>
      <c r="Z58" s="2"/>
      <c r="AA58" s="2">
        <v>4015689000</v>
      </c>
      <c r="AB58" s="4">
        <f t="shared" si="0"/>
        <v>4015689000</v>
      </c>
    </row>
    <row r="59" spans="2:28" ht="22.5">
      <c r="B59" s="32">
        <v>44</v>
      </c>
      <c r="C59" s="125" t="s">
        <v>13</v>
      </c>
      <c r="D59" s="1" t="s">
        <v>124</v>
      </c>
      <c r="E59" s="1" t="s">
        <v>43</v>
      </c>
      <c r="F59" s="1" t="s">
        <v>47</v>
      </c>
      <c r="G59" s="7" t="s">
        <v>41</v>
      </c>
      <c r="H59" s="7"/>
      <c r="I59" s="7"/>
      <c r="J59" s="20"/>
      <c r="K59" s="20"/>
      <c r="L59" s="20" t="s">
        <v>41</v>
      </c>
      <c r="M59" s="20"/>
      <c r="N59" s="20"/>
      <c r="O59" s="20"/>
      <c r="P59" s="10"/>
      <c r="Q59" s="22"/>
      <c r="R59" s="22"/>
      <c r="S59" s="22"/>
      <c r="T59" s="22"/>
      <c r="U59" s="25"/>
      <c r="V59" s="25"/>
      <c r="W59" s="25"/>
      <c r="X59" s="25"/>
      <c r="Y59" s="2">
        <v>80000000</v>
      </c>
      <c r="Z59" s="2"/>
      <c r="AA59" s="2"/>
      <c r="AB59" s="4">
        <f t="shared" ref="AB59:AB73" si="1">SUM(Y59:AA59)</f>
        <v>80000000</v>
      </c>
    </row>
    <row r="60" spans="2:28" ht="56.25">
      <c r="B60" s="32">
        <v>45</v>
      </c>
      <c r="C60" s="126"/>
      <c r="D60" s="1" t="s">
        <v>127</v>
      </c>
      <c r="E60" s="1" t="s">
        <v>128</v>
      </c>
      <c r="F60" s="1" t="s">
        <v>46</v>
      </c>
      <c r="G60" s="7" t="s">
        <v>41</v>
      </c>
      <c r="H60" s="7"/>
      <c r="I60" s="1"/>
      <c r="J60" s="10"/>
      <c r="K60" s="20" t="s">
        <v>41</v>
      </c>
      <c r="L60" s="20" t="s">
        <v>41</v>
      </c>
      <c r="M60" s="20" t="s">
        <v>41</v>
      </c>
      <c r="N60" s="20" t="s">
        <v>41</v>
      </c>
      <c r="O60" s="20" t="s">
        <v>41</v>
      </c>
      <c r="P60" s="10"/>
      <c r="Q60" s="23"/>
      <c r="R60" s="23"/>
      <c r="S60" s="22"/>
      <c r="T60" s="22"/>
      <c r="U60" s="25"/>
      <c r="V60" s="25"/>
      <c r="W60" s="25"/>
      <c r="X60" s="25"/>
      <c r="Y60" s="2"/>
      <c r="Z60" s="2"/>
      <c r="AA60" s="2">
        <v>4807250000</v>
      </c>
      <c r="AB60" s="4">
        <f t="shared" si="1"/>
        <v>4807250000</v>
      </c>
    </row>
    <row r="61" spans="2:28" ht="45">
      <c r="B61" s="32">
        <v>46</v>
      </c>
      <c r="C61" s="126"/>
      <c r="D61" s="1" t="s">
        <v>130</v>
      </c>
      <c r="E61" s="1" t="s">
        <v>131</v>
      </c>
      <c r="F61" s="1" t="s">
        <v>46</v>
      </c>
      <c r="G61" s="7" t="s">
        <v>41</v>
      </c>
      <c r="H61" s="7"/>
      <c r="I61" s="7"/>
      <c r="J61" s="20"/>
      <c r="K61" s="20"/>
      <c r="L61" s="20"/>
      <c r="M61" s="20"/>
      <c r="N61" s="20"/>
      <c r="O61" s="20" t="s">
        <v>41</v>
      </c>
      <c r="P61" s="20" t="s">
        <v>41</v>
      </c>
      <c r="Q61" s="23"/>
      <c r="R61" s="23"/>
      <c r="S61" s="23"/>
      <c r="T61" s="23"/>
      <c r="U61" s="26"/>
      <c r="V61" s="26"/>
      <c r="W61" s="26"/>
      <c r="X61" s="25"/>
      <c r="Y61" s="2"/>
      <c r="Z61" s="2"/>
      <c r="AA61" s="2">
        <v>2525045000</v>
      </c>
      <c r="AB61" s="4">
        <f t="shared" si="1"/>
        <v>2525045000</v>
      </c>
    </row>
    <row r="62" spans="2:28" ht="45">
      <c r="B62" s="32">
        <v>47</v>
      </c>
      <c r="C62" s="126"/>
      <c r="D62" s="1" t="s">
        <v>132</v>
      </c>
      <c r="E62" s="1" t="s">
        <v>133</v>
      </c>
      <c r="F62" s="1" t="s">
        <v>46</v>
      </c>
      <c r="G62" s="7" t="s">
        <v>41</v>
      </c>
      <c r="H62" s="7" t="s">
        <v>41</v>
      </c>
      <c r="I62" s="7"/>
      <c r="J62" s="20"/>
      <c r="K62" s="20" t="s">
        <v>41</v>
      </c>
      <c r="L62" s="20" t="s">
        <v>41</v>
      </c>
      <c r="M62" s="20" t="s">
        <v>41</v>
      </c>
      <c r="N62" s="20" t="s">
        <v>41</v>
      </c>
      <c r="O62" s="10"/>
      <c r="P62" s="10"/>
      <c r="Q62" s="22"/>
      <c r="R62" s="22"/>
      <c r="S62" s="22"/>
      <c r="T62" s="22"/>
      <c r="U62" s="25"/>
      <c r="V62" s="25"/>
      <c r="W62" s="25"/>
      <c r="X62" s="25"/>
      <c r="Y62" s="2">
        <v>1500000</v>
      </c>
      <c r="Z62" s="2"/>
      <c r="AA62" s="2"/>
      <c r="AB62" s="4">
        <f t="shared" si="1"/>
        <v>1500000</v>
      </c>
    </row>
    <row r="63" spans="2:28" ht="22.5">
      <c r="B63" s="32">
        <v>48</v>
      </c>
      <c r="C63" s="126"/>
      <c r="D63" s="1" t="s">
        <v>134</v>
      </c>
      <c r="E63" s="1" t="s">
        <v>43</v>
      </c>
      <c r="F63" s="1" t="s">
        <v>47</v>
      </c>
      <c r="G63" s="7" t="s">
        <v>41</v>
      </c>
      <c r="H63" s="1"/>
      <c r="I63" s="1"/>
      <c r="J63" s="10"/>
      <c r="K63" s="20" t="s">
        <v>41</v>
      </c>
      <c r="L63" s="20" t="s">
        <v>41</v>
      </c>
      <c r="M63" s="20"/>
      <c r="N63" s="20"/>
      <c r="O63" s="20"/>
      <c r="P63" s="10"/>
      <c r="Q63" s="22"/>
      <c r="R63" s="22"/>
      <c r="S63" s="22"/>
      <c r="T63" s="22"/>
      <c r="U63" s="25"/>
      <c r="V63" s="25"/>
      <c r="W63" s="25"/>
      <c r="X63" s="25"/>
      <c r="Y63" s="2">
        <v>500000000</v>
      </c>
      <c r="Z63" s="2"/>
      <c r="AA63" s="2"/>
      <c r="AB63" s="4">
        <f t="shared" si="1"/>
        <v>500000000</v>
      </c>
    </row>
    <row r="64" spans="2:28" ht="22.5">
      <c r="B64" s="32">
        <v>49</v>
      </c>
      <c r="C64" s="126"/>
      <c r="D64" s="1" t="s">
        <v>135</v>
      </c>
      <c r="E64" s="1" t="s">
        <v>136</v>
      </c>
      <c r="F64" s="1" t="s">
        <v>46</v>
      </c>
      <c r="G64" s="7" t="s">
        <v>41</v>
      </c>
      <c r="H64" s="7"/>
      <c r="I64" s="7"/>
      <c r="J64" s="20"/>
      <c r="K64" s="20"/>
      <c r="L64" s="20"/>
      <c r="M64" s="20" t="s">
        <v>41</v>
      </c>
      <c r="N64" s="20" t="s">
        <v>41</v>
      </c>
      <c r="O64" s="20"/>
      <c r="P64" s="20"/>
      <c r="Q64" s="23"/>
      <c r="R64" s="22"/>
      <c r="S64" s="22"/>
      <c r="T64" s="22"/>
      <c r="U64" s="25"/>
      <c r="V64" s="25"/>
      <c r="W64" s="25"/>
      <c r="X64" s="25"/>
      <c r="Y64" s="2"/>
      <c r="Z64" s="2"/>
      <c r="AA64" s="2">
        <v>700000000</v>
      </c>
      <c r="AB64" s="4">
        <f t="shared" si="1"/>
        <v>700000000</v>
      </c>
    </row>
    <row r="65" spans="2:28" ht="33.75">
      <c r="B65" s="32">
        <v>50</v>
      </c>
      <c r="C65" s="126"/>
      <c r="D65" s="1" t="s">
        <v>137</v>
      </c>
      <c r="E65" s="1" t="s">
        <v>136</v>
      </c>
      <c r="F65" s="1" t="s">
        <v>46</v>
      </c>
      <c r="G65" s="7" t="s">
        <v>41</v>
      </c>
      <c r="H65" s="7"/>
      <c r="I65" s="7"/>
      <c r="J65" s="20"/>
      <c r="K65" s="20"/>
      <c r="L65" s="20"/>
      <c r="M65" s="20" t="s">
        <v>41</v>
      </c>
      <c r="N65" s="20" t="s">
        <v>41</v>
      </c>
      <c r="O65" s="20"/>
      <c r="P65" s="20"/>
      <c r="Q65" s="23"/>
      <c r="R65" s="22"/>
      <c r="S65" s="22"/>
      <c r="T65" s="22"/>
      <c r="U65" s="25"/>
      <c r="V65" s="25"/>
      <c r="W65" s="25"/>
      <c r="X65" s="25"/>
      <c r="Y65" s="2"/>
      <c r="Z65" s="2"/>
      <c r="AA65" s="2">
        <v>280000000</v>
      </c>
      <c r="AB65" s="4">
        <f t="shared" si="1"/>
        <v>280000000</v>
      </c>
    </row>
    <row r="66" spans="2:28" ht="33.75">
      <c r="B66" s="32">
        <v>51</v>
      </c>
      <c r="C66" s="126"/>
      <c r="D66" s="1" t="s">
        <v>139</v>
      </c>
      <c r="E66" s="1" t="s">
        <v>43</v>
      </c>
      <c r="F66" s="1" t="s">
        <v>47</v>
      </c>
      <c r="G66" s="7" t="s">
        <v>41</v>
      </c>
      <c r="H66" s="7"/>
      <c r="I66" s="7"/>
      <c r="J66" s="20" t="s">
        <v>41</v>
      </c>
      <c r="K66" s="20"/>
      <c r="L66" s="20"/>
      <c r="M66" s="20"/>
      <c r="N66" s="20"/>
      <c r="O66" s="20"/>
      <c r="P66" s="10"/>
      <c r="Q66" s="22"/>
      <c r="R66" s="22"/>
      <c r="S66" s="22"/>
      <c r="T66" s="22"/>
      <c r="U66" s="25"/>
      <c r="V66" s="25"/>
      <c r="W66" s="25"/>
      <c r="X66" s="25"/>
      <c r="Y66" s="2">
        <v>90000000</v>
      </c>
      <c r="Z66" s="2"/>
      <c r="AA66" s="2"/>
      <c r="AB66" s="4">
        <f t="shared" si="1"/>
        <v>90000000</v>
      </c>
    </row>
    <row r="67" spans="2:28" ht="22.5">
      <c r="B67" s="32">
        <v>52</v>
      </c>
      <c r="C67" s="126"/>
      <c r="D67" s="1" t="s">
        <v>138</v>
      </c>
      <c r="E67" s="1" t="s">
        <v>43</v>
      </c>
      <c r="F67" s="1" t="s">
        <v>47</v>
      </c>
      <c r="G67" s="7" t="s">
        <v>41</v>
      </c>
      <c r="H67" s="7"/>
      <c r="I67" s="7"/>
      <c r="J67" s="20" t="s">
        <v>41</v>
      </c>
      <c r="K67" s="20" t="s">
        <v>41</v>
      </c>
      <c r="L67" s="20"/>
      <c r="M67" s="20"/>
      <c r="N67" s="20"/>
      <c r="O67" s="20"/>
      <c r="P67" s="20"/>
      <c r="Q67" s="23"/>
      <c r="R67" s="23"/>
      <c r="S67" s="23"/>
      <c r="T67" s="23"/>
      <c r="U67" s="26"/>
      <c r="V67" s="26"/>
      <c r="W67" s="26"/>
      <c r="X67" s="26"/>
      <c r="Y67" s="2">
        <v>1500000000</v>
      </c>
      <c r="Z67" s="2"/>
      <c r="AA67" s="2"/>
      <c r="AB67" s="4">
        <f t="shared" si="1"/>
        <v>1500000000</v>
      </c>
    </row>
    <row r="68" spans="2:28" ht="33.75">
      <c r="B68" s="32">
        <v>53</v>
      </c>
      <c r="C68" s="126"/>
      <c r="D68" s="1" t="s">
        <v>142</v>
      </c>
      <c r="E68" s="1" t="s">
        <v>43</v>
      </c>
      <c r="F68" s="1" t="s">
        <v>47</v>
      </c>
      <c r="G68" s="7" t="s">
        <v>41</v>
      </c>
      <c r="H68" s="7"/>
      <c r="I68" s="7"/>
      <c r="J68" s="20"/>
      <c r="K68" s="20"/>
      <c r="L68" s="20"/>
      <c r="M68" s="20" t="s">
        <v>41</v>
      </c>
      <c r="N68" s="20" t="s">
        <v>41</v>
      </c>
      <c r="O68" s="20"/>
      <c r="P68" s="20"/>
      <c r="Q68" s="23"/>
      <c r="R68" s="23"/>
      <c r="S68" s="23"/>
      <c r="T68" s="23"/>
      <c r="U68" s="26"/>
      <c r="V68" s="26"/>
      <c r="W68" s="26"/>
      <c r="X68" s="26"/>
      <c r="Y68" s="2">
        <v>971420000</v>
      </c>
      <c r="Z68" s="2"/>
      <c r="AA68" s="2"/>
      <c r="AB68" s="4">
        <f t="shared" si="1"/>
        <v>971420000</v>
      </c>
    </row>
    <row r="69" spans="2:28" ht="45">
      <c r="B69" s="32">
        <v>54</v>
      </c>
      <c r="C69" s="126"/>
      <c r="D69" s="1" t="s">
        <v>145</v>
      </c>
      <c r="E69" s="1" t="s">
        <v>131</v>
      </c>
      <c r="F69" s="1" t="s">
        <v>46</v>
      </c>
      <c r="G69" s="1" t="s">
        <v>41</v>
      </c>
      <c r="H69" s="7"/>
      <c r="I69" s="1"/>
      <c r="J69" s="10"/>
      <c r="K69" s="10"/>
      <c r="L69" s="10"/>
      <c r="M69" s="10"/>
      <c r="N69" s="10"/>
      <c r="O69" s="20" t="s">
        <v>41</v>
      </c>
      <c r="P69" s="20" t="s">
        <v>41</v>
      </c>
      <c r="Q69" s="23"/>
      <c r="R69" s="23"/>
      <c r="S69" s="22"/>
      <c r="T69" s="22"/>
      <c r="U69" s="25"/>
      <c r="V69" s="25"/>
      <c r="W69" s="25"/>
      <c r="X69" s="25"/>
      <c r="Y69" s="2"/>
      <c r="Z69" s="2"/>
      <c r="AA69" s="2">
        <v>1440000000</v>
      </c>
      <c r="AB69" s="4">
        <f t="shared" si="1"/>
        <v>1440000000</v>
      </c>
    </row>
    <row r="70" spans="2:28" ht="33.75">
      <c r="B70" s="32">
        <v>55</v>
      </c>
      <c r="C70" s="126"/>
      <c r="D70" s="1" t="s">
        <v>146</v>
      </c>
      <c r="E70" s="1" t="s">
        <v>147</v>
      </c>
      <c r="F70" s="1" t="s">
        <v>46</v>
      </c>
      <c r="G70" s="7" t="s">
        <v>41</v>
      </c>
      <c r="H70" s="7"/>
      <c r="I70" s="7"/>
      <c r="J70" s="20"/>
      <c r="K70" s="20"/>
      <c r="L70" s="20"/>
      <c r="M70" s="20" t="s">
        <v>41</v>
      </c>
      <c r="N70" s="20" t="s">
        <v>41</v>
      </c>
      <c r="O70" s="20"/>
      <c r="P70" s="20"/>
      <c r="Q70" s="23"/>
      <c r="R70" s="22"/>
      <c r="S70" s="22"/>
      <c r="T70" s="22"/>
      <c r="U70" s="25"/>
      <c r="V70" s="25"/>
      <c r="W70" s="25"/>
      <c r="X70" s="25"/>
      <c r="Y70" s="2"/>
      <c r="Z70" s="2"/>
      <c r="AA70" s="2">
        <v>60000000</v>
      </c>
      <c r="AB70" s="4">
        <f t="shared" si="1"/>
        <v>60000000</v>
      </c>
    </row>
    <row r="71" spans="2:28" ht="33.75">
      <c r="B71" s="32">
        <v>56</v>
      </c>
      <c r="C71" s="126"/>
      <c r="D71" s="1" t="s">
        <v>39</v>
      </c>
      <c r="E71" s="1" t="s">
        <v>45</v>
      </c>
      <c r="F71" s="1" t="s">
        <v>46</v>
      </c>
      <c r="G71" s="7" t="s">
        <v>41</v>
      </c>
      <c r="H71" s="1"/>
      <c r="I71" s="1"/>
      <c r="J71" s="10"/>
      <c r="K71" s="10"/>
      <c r="L71" s="10"/>
      <c r="M71" s="20" t="s">
        <v>41</v>
      </c>
      <c r="N71" s="20" t="s">
        <v>41</v>
      </c>
      <c r="O71" s="10"/>
      <c r="P71" s="20"/>
      <c r="Q71" s="22"/>
      <c r="R71" s="22"/>
      <c r="S71" s="22"/>
      <c r="T71" s="22"/>
      <c r="U71" s="25"/>
      <c r="V71" s="25"/>
      <c r="W71" s="25"/>
      <c r="X71" s="25"/>
      <c r="Y71" s="2"/>
      <c r="Z71" s="2"/>
      <c r="AA71" s="2">
        <v>600000000</v>
      </c>
      <c r="AB71" s="4">
        <f t="shared" si="1"/>
        <v>600000000</v>
      </c>
    </row>
    <row r="72" spans="2:28" ht="67.5">
      <c r="B72" s="32">
        <v>57</v>
      </c>
      <c r="C72" s="126"/>
      <c r="D72" s="1" t="s">
        <v>44</v>
      </c>
      <c r="E72" s="1" t="s">
        <v>148</v>
      </c>
      <c r="F72" s="1" t="s">
        <v>46</v>
      </c>
      <c r="G72" s="7" t="s">
        <v>41</v>
      </c>
      <c r="H72" s="1"/>
      <c r="I72" s="1"/>
      <c r="J72" s="10"/>
      <c r="K72" s="20"/>
      <c r="L72" s="20" t="s">
        <v>41</v>
      </c>
      <c r="M72" s="20" t="s">
        <v>41</v>
      </c>
      <c r="N72" s="20" t="s">
        <v>41</v>
      </c>
      <c r="O72" s="10"/>
      <c r="P72" s="20"/>
      <c r="Q72" s="22"/>
      <c r="R72" s="22"/>
      <c r="S72" s="22"/>
      <c r="T72" s="22"/>
      <c r="U72" s="25"/>
      <c r="V72" s="25"/>
      <c r="W72" s="25"/>
      <c r="X72" s="25"/>
      <c r="Y72" s="2"/>
      <c r="Z72" s="2"/>
      <c r="AA72" s="2">
        <v>1200000000</v>
      </c>
      <c r="AB72" s="4">
        <f t="shared" si="1"/>
        <v>1200000000</v>
      </c>
    </row>
    <row r="73" spans="2:28">
      <c r="B73" s="32">
        <v>58</v>
      </c>
      <c r="C73" s="127"/>
      <c r="D73" s="1" t="s">
        <v>40</v>
      </c>
      <c r="E73" s="1" t="s">
        <v>43</v>
      </c>
      <c r="F73" s="1" t="s">
        <v>47</v>
      </c>
      <c r="G73" s="7" t="s">
        <v>41</v>
      </c>
      <c r="H73" s="1"/>
      <c r="I73" s="1"/>
      <c r="J73" s="10" t="s">
        <v>41</v>
      </c>
      <c r="K73" s="20" t="s">
        <v>41</v>
      </c>
      <c r="L73" s="20"/>
      <c r="M73" s="20"/>
      <c r="N73" s="20"/>
      <c r="O73" s="10"/>
      <c r="P73" s="10"/>
      <c r="Q73" s="22"/>
      <c r="R73" s="22"/>
      <c r="S73" s="22"/>
      <c r="T73" s="22"/>
      <c r="U73" s="25"/>
      <c r="V73" s="25"/>
      <c r="W73" s="25"/>
      <c r="X73" s="25"/>
      <c r="Y73" s="2">
        <v>400000000</v>
      </c>
      <c r="Z73" s="2"/>
      <c r="AA73" s="2"/>
      <c r="AB73" s="4">
        <f t="shared" si="1"/>
        <v>400000000</v>
      </c>
    </row>
    <row r="74" spans="2:28" ht="33.75">
      <c r="B74" s="32">
        <v>59</v>
      </c>
      <c r="C74" s="30" t="s">
        <v>33</v>
      </c>
      <c r="D74" s="1" t="s">
        <v>72</v>
      </c>
      <c r="E74" s="1" t="s">
        <v>77</v>
      </c>
      <c r="F74" s="1" t="s">
        <v>46</v>
      </c>
      <c r="G74" s="7" t="s">
        <v>41</v>
      </c>
      <c r="H74" s="7"/>
      <c r="I74" s="7"/>
      <c r="J74" s="20" t="s">
        <v>41</v>
      </c>
      <c r="K74" s="20" t="s">
        <v>41</v>
      </c>
      <c r="L74" s="20" t="s">
        <v>41</v>
      </c>
      <c r="M74" s="20" t="s">
        <v>41</v>
      </c>
      <c r="N74" s="20" t="s">
        <v>41</v>
      </c>
      <c r="O74" s="20" t="s">
        <v>41</v>
      </c>
      <c r="P74" s="20"/>
      <c r="Q74" s="22"/>
      <c r="R74" s="22"/>
      <c r="S74" s="22"/>
      <c r="T74" s="22"/>
      <c r="U74" s="25"/>
      <c r="V74" s="25"/>
      <c r="W74" s="25"/>
      <c r="X74" s="25"/>
      <c r="Y74" s="2"/>
      <c r="Z74" s="2"/>
      <c r="AA74" s="2">
        <v>1000000000</v>
      </c>
      <c r="AB74" s="4">
        <f t="shared" ref="AB74:AB77" si="2">SUM(Y74:AA74)</f>
        <v>1000000000</v>
      </c>
    </row>
    <row r="75" spans="2:28" ht="22.5">
      <c r="B75" s="32">
        <v>60</v>
      </c>
      <c r="C75" s="30" t="s">
        <v>14</v>
      </c>
      <c r="D75" s="1" t="s">
        <v>35</v>
      </c>
      <c r="E75" s="1" t="s">
        <v>78</v>
      </c>
      <c r="F75" s="1" t="s">
        <v>46</v>
      </c>
      <c r="G75" s="7" t="s">
        <v>41</v>
      </c>
      <c r="H75" s="7"/>
      <c r="I75" s="7"/>
      <c r="J75" s="20"/>
      <c r="K75" s="20"/>
      <c r="L75" s="20"/>
      <c r="M75" s="20" t="s">
        <v>41</v>
      </c>
      <c r="N75" s="20"/>
      <c r="O75" s="20"/>
      <c r="P75" s="20"/>
      <c r="Q75" s="23"/>
      <c r="R75" s="23"/>
      <c r="S75" s="22"/>
      <c r="T75" s="22"/>
      <c r="U75" s="25"/>
      <c r="V75" s="25"/>
      <c r="W75" s="25"/>
      <c r="X75" s="25"/>
      <c r="Y75" s="2">
        <v>100000000</v>
      </c>
      <c r="Z75" s="2"/>
      <c r="AA75" s="2">
        <v>100000000</v>
      </c>
      <c r="AB75" s="4">
        <f t="shared" si="2"/>
        <v>200000000</v>
      </c>
    </row>
    <row r="76" spans="2:28" ht="67.5">
      <c r="B76" s="32">
        <v>61</v>
      </c>
      <c r="C76" s="126" t="s">
        <v>15</v>
      </c>
      <c r="D76" s="1" t="s">
        <v>37</v>
      </c>
      <c r="E76" s="1" t="s">
        <v>78</v>
      </c>
      <c r="F76" s="1" t="s">
        <v>46</v>
      </c>
      <c r="G76" s="7" t="s">
        <v>41</v>
      </c>
      <c r="H76" s="7"/>
      <c r="I76" s="7"/>
      <c r="J76" s="20"/>
      <c r="K76" s="20"/>
      <c r="L76" s="20"/>
      <c r="M76" s="20"/>
      <c r="N76" s="20" t="s">
        <v>41</v>
      </c>
      <c r="O76" s="20"/>
      <c r="P76" s="20"/>
      <c r="Q76" s="23"/>
      <c r="R76" s="23"/>
      <c r="S76" s="23"/>
      <c r="T76" s="23"/>
      <c r="U76" s="26"/>
      <c r="V76" s="26"/>
      <c r="W76" s="26"/>
      <c r="X76" s="26"/>
      <c r="Y76" s="2"/>
      <c r="Z76" s="2"/>
      <c r="AA76" s="2">
        <v>300000000</v>
      </c>
      <c r="AB76" s="4">
        <f t="shared" si="2"/>
        <v>300000000</v>
      </c>
    </row>
    <row r="77" spans="2:28" ht="33.75">
      <c r="B77" s="32">
        <v>62</v>
      </c>
      <c r="C77" s="127"/>
      <c r="D77" s="1" t="s">
        <v>38</v>
      </c>
      <c r="E77" s="1" t="s">
        <v>78</v>
      </c>
      <c r="F77" s="1" t="s">
        <v>46</v>
      </c>
      <c r="G77" s="7" t="s">
        <v>41</v>
      </c>
      <c r="H77" s="7"/>
      <c r="I77" s="7"/>
      <c r="J77" s="20"/>
      <c r="K77" s="20"/>
      <c r="L77" s="20"/>
      <c r="M77" s="20" t="s">
        <v>41</v>
      </c>
      <c r="N77" s="20"/>
      <c r="O77" s="20"/>
      <c r="P77" s="20"/>
      <c r="Q77" s="23"/>
      <c r="R77" s="23"/>
      <c r="S77" s="23"/>
      <c r="T77" s="23"/>
      <c r="U77" s="26"/>
      <c r="V77" s="26"/>
      <c r="W77" s="26"/>
      <c r="X77" s="26"/>
      <c r="Y77" s="2"/>
      <c r="Z77" s="2"/>
      <c r="AA77" s="2">
        <v>300000000</v>
      </c>
      <c r="AB77" s="4">
        <f t="shared" si="2"/>
        <v>300000000</v>
      </c>
    </row>
    <row r="78" spans="2:28" ht="12">
      <c r="D78" s="13"/>
      <c r="Y78" s="14">
        <f>SUM(Y6:Y77)</f>
        <v>40493492000</v>
      </c>
      <c r="Z78" s="14">
        <f>SUM(Z6:Z77)</f>
        <v>2250000000</v>
      </c>
      <c r="AA78" s="14">
        <f>SUM(AA6:AA77)</f>
        <v>182939811000</v>
      </c>
      <c r="AB78" s="15">
        <f>SUM(AB6:AB77)</f>
        <v>225683303000</v>
      </c>
    </row>
  </sheetData>
  <mergeCells count="41">
    <mergeCell ref="B2:B5"/>
    <mergeCell ref="C2:C5"/>
    <mergeCell ref="D2:D5"/>
    <mergeCell ref="E2:E5"/>
    <mergeCell ref="F2:F5"/>
    <mergeCell ref="X4:X5"/>
    <mergeCell ref="M4:M5"/>
    <mergeCell ref="N4:N5"/>
    <mergeCell ref="O4:O5"/>
    <mergeCell ref="P4:P5"/>
    <mergeCell ref="Q4:Q5"/>
    <mergeCell ref="J2:X2"/>
    <mergeCell ref="Y2:AB3"/>
    <mergeCell ref="J3:P3"/>
    <mergeCell ref="Q3:T3"/>
    <mergeCell ref="U3:X3"/>
    <mergeCell ref="Y4:AA4"/>
    <mergeCell ref="AB4:AB5"/>
    <mergeCell ref="B6:B16"/>
    <mergeCell ref="C6:C16"/>
    <mergeCell ref="S4:S5"/>
    <mergeCell ref="T4:T5"/>
    <mergeCell ref="U4:U5"/>
    <mergeCell ref="V4:V5"/>
    <mergeCell ref="H2:H5"/>
    <mergeCell ref="I2:I5"/>
    <mergeCell ref="W4:W5"/>
    <mergeCell ref="R4:R5"/>
    <mergeCell ref="J4:J5"/>
    <mergeCell ref="K4:K5"/>
    <mergeCell ref="L4:L5"/>
    <mergeCell ref="G2:G5"/>
    <mergeCell ref="E6:E16"/>
    <mergeCell ref="F6:F16"/>
    <mergeCell ref="C17:C22"/>
    <mergeCell ref="C76:C77"/>
    <mergeCell ref="C33:C43"/>
    <mergeCell ref="C44:C48"/>
    <mergeCell ref="C49:C58"/>
    <mergeCell ref="C59:C73"/>
    <mergeCell ref="C24:C32"/>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9"/>
  <sheetViews>
    <sheetView showGridLines="0" showRuler="0" zoomScaleNormal="100" zoomScalePageLayoutView="85" workbookViewId="0">
      <selection activeCell="E8" sqref="E8"/>
    </sheetView>
  </sheetViews>
  <sheetFormatPr baseColWidth="10" defaultColWidth="11.42578125" defaultRowHeight="11.25"/>
  <cols>
    <col min="1" max="1" width="4" style="9" customWidth="1"/>
    <col min="2" max="2" width="3.5703125" style="9" bestFit="1" customWidth="1"/>
    <col min="3" max="3" width="17.5703125" style="9" customWidth="1"/>
    <col min="4" max="4" width="25.140625" style="9" customWidth="1"/>
    <col min="5" max="5" width="24.42578125" style="9" customWidth="1"/>
    <col min="6" max="6" width="12.7109375" style="9" customWidth="1"/>
    <col min="7" max="7" width="5.28515625" style="9" customWidth="1"/>
    <col min="8" max="8" width="7.5703125" style="9" bestFit="1" customWidth="1"/>
    <col min="9" max="9" width="5.28515625" style="9" customWidth="1"/>
    <col min="10" max="11" width="3.140625" style="9" bestFit="1" customWidth="1"/>
    <col min="12" max="14" width="3.140625" style="9" customWidth="1"/>
    <col min="15" max="24" width="3.140625" style="9" bestFit="1" customWidth="1"/>
    <col min="25" max="27" width="15" style="14" customWidth="1"/>
    <col min="28" max="28" width="16.85546875" style="8" customWidth="1"/>
    <col min="29" max="16384" width="11.42578125" style="9"/>
  </cols>
  <sheetData>
    <row r="2" spans="2:28" ht="15" customHeight="1">
      <c r="B2" s="76" t="s">
        <v>0</v>
      </c>
      <c r="C2" s="131" t="s">
        <v>188</v>
      </c>
      <c r="D2" s="77" t="s">
        <v>19</v>
      </c>
      <c r="E2" s="77" t="s">
        <v>1</v>
      </c>
      <c r="F2" s="77" t="s">
        <v>2</v>
      </c>
      <c r="G2" s="128" t="s">
        <v>5</v>
      </c>
      <c r="H2" s="128" t="s">
        <v>3</v>
      </c>
      <c r="I2" s="128" t="s">
        <v>4</v>
      </c>
      <c r="J2" s="77" t="s">
        <v>6</v>
      </c>
      <c r="K2" s="77"/>
      <c r="L2" s="77"/>
      <c r="M2" s="77"/>
      <c r="N2" s="77"/>
      <c r="O2" s="77"/>
      <c r="P2" s="77"/>
      <c r="Q2" s="77"/>
      <c r="R2" s="77"/>
      <c r="S2" s="77"/>
      <c r="T2" s="77"/>
      <c r="U2" s="77"/>
      <c r="V2" s="77"/>
      <c r="W2" s="77"/>
      <c r="X2" s="77"/>
      <c r="Y2" s="77" t="s">
        <v>59</v>
      </c>
      <c r="Z2" s="77"/>
      <c r="AA2" s="77"/>
      <c r="AB2" s="77"/>
    </row>
    <row r="3" spans="2:28" ht="15" customHeight="1">
      <c r="B3" s="76"/>
      <c r="C3" s="132"/>
      <c r="D3" s="77"/>
      <c r="E3" s="77"/>
      <c r="F3" s="77"/>
      <c r="G3" s="129"/>
      <c r="H3" s="129"/>
      <c r="I3" s="129"/>
      <c r="J3" s="77" t="s">
        <v>5</v>
      </c>
      <c r="K3" s="77"/>
      <c r="L3" s="77"/>
      <c r="M3" s="77"/>
      <c r="N3" s="77"/>
      <c r="O3" s="77"/>
      <c r="P3" s="77"/>
      <c r="Q3" s="77" t="s">
        <v>3</v>
      </c>
      <c r="R3" s="77"/>
      <c r="S3" s="77"/>
      <c r="T3" s="77"/>
      <c r="U3" s="77" t="s">
        <v>4</v>
      </c>
      <c r="V3" s="77"/>
      <c r="W3" s="77"/>
      <c r="X3" s="77"/>
      <c r="Y3" s="77"/>
      <c r="Z3" s="77"/>
      <c r="AA3" s="77"/>
      <c r="AB3" s="77"/>
    </row>
    <row r="4" spans="2:28" ht="14.25" customHeight="1">
      <c r="B4" s="76"/>
      <c r="C4" s="132"/>
      <c r="D4" s="77"/>
      <c r="E4" s="77"/>
      <c r="F4" s="77"/>
      <c r="G4" s="129"/>
      <c r="H4" s="129"/>
      <c r="I4" s="129"/>
      <c r="J4" s="78">
        <v>2013</v>
      </c>
      <c r="K4" s="78">
        <v>2014</v>
      </c>
      <c r="L4" s="78">
        <v>2015</v>
      </c>
      <c r="M4" s="78">
        <v>2016</v>
      </c>
      <c r="N4" s="78">
        <v>2017</v>
      </c>
      <c r="O4" s="78">
        <v>2018</v>
      </c>
      <c r="P4" s="78">
        <v>2019</v>
      </c>
      <c r="Q4" s="78">
        <v>2020</v>
      </c>
      <c r="R4" s="78">
        <v>2021</v>
      </c>
      <c r="S4" s="78">
        <v>2022</v>
      </c>
      <c r="T4" s="78">
        <v>2023</v>
      </c>
      <c r="U4" s="78">
        <v>2024</v>
      </c>
      <c r="V4" s="78">
        <v>2025</v>
      </c>
      <c r="W4" s="78">
        <v>2026</v>
      </c>
      <c r="X4" s="78">
        <v>2027</v>
      </c>
      <c r="Y4" s="79" t="s">
        <v>55</v>
      </c>
      <c r="Z4" s="79"/>
      <c r="AA4" s="79"/>
      <c r="AB4" s="79" t="s">
        <v>7</v>
      </c>
    </row>
    <row r="5" spans="2:28" ht="14.25" customHeight="1">
      <c r="B5" s="76"/>
      <c r="C5" s="133"/>
      <c r="D5" s="77"/>
      <c r="E5" s="77"/>
      <c r="F5" s="77"/>
      <c r="G5" s="130"/>
      <c r="H5" s="130"/>
      <c r="I5" s="130"/>
      <c r="J5" s="78"/>
      <c r="K5" s="78"/>
      <c r="L5" s="78"/>
      <c r="M5" s="78"/>
      <c r="N5" s="78"/>
      <c r="O5" s="78"/>
      <c r="P5" s="78"/>
      <c r="Q5" s="78"/>
      <c r="R5" s="78"/>
      <c r="S5" s="78"/>
      <c r="T5" s="78"/>
      <c r="U5" s="78"/>
      <c r="V5" s="78"/>
      <c r="W5" s="78"/>
      <c r="X5" s="78"/>
      <c r="Y5" s="12" t="s">
        <v>52</v>
      </c>
      <c r="Z5" s="12" t="s">
        <v>53</v>
      </c>
      <c r="AA5" s="12" t="s">
        <v>54</v>
      </c>
      <c r="AB5" s="79"/>
    </row>
    <row r="6" spans="2:28" ht="45">
      <c r="B6" s="1">
        <v>1</v>
      </c>
      <c r="C6" s="126" t="s">
        <v>20</v>
      </c>
      <c r="D6" s="1" t="s">
        <v>27</v>
      </c>
      <c r="E6" s="1" t="s">
        <v>60</v>
      </c>
      <c r="F6" s="1" t="s">
        <v>46</v>
      </c>
      <c r="G6" s="7" t="s">
        <v>41</v>
      </c>
      <c r="H6" s="7" t="s">
        <v>41</v>
      </c>
      <c r="I6" s="7"/>
      <c r="J6" s="10"/>
      <c r="K6" s="10"/>
      <c r="L6" s="10"/>
      <c r="M6" s="20" t="s">
        <v>41</v>
      </c>
      <c r="N6" s="20" t="s">
        <v>41</v>
      </c>
      <c r="O6" s="20" t="s">
        <v>41</v>
      </c>
      <c r="P6" s="20" t="s">
        <v>41</v>
      </c>
      <c r="Q6" s="23" t="s">
        <v>41</v>
      </c>
      <c r="R6" s="23" t="s">
        <v>41</v>
      </c>
      <c r="S6" s="23" t="s">
        <v>41</v>
      </c>
      <c r="T6" s="23" t="s">
        <v>41</v>
      </c>
      <c r="U6" s="26"/>
      <c r="V6" s="26"/>
      <c r="W6" s="26"/>
      <c r="X6" s="26"/>
      <c r="Y6" s="2">
        <v>5000000000</v>
      </c>
      <c r="Z6" s="2"/>
      <c r="AA6" s="2">
        <v>10000000000</v>
      </c>
      <c r="AB6" s="4">
        <f t="shared" ref="AB6:AB15" si="0">SUM(Y6:AA6)</f>
        <v>15000000000</v>
      </c>
    </row>
    <row r="7" spans="2:28" ht="33.75">
      <c r="B7" s="1">
        <v>2</v>
      </c>
      <c r="C7" s="127"/>
      <c r="D7" s="1" t="s">
        <v>28</v>
      </c>
      <c r="E7" s="1" t="s">
        <v>62</v>
      </c>
      <c r="F7" s="1" t="s">
        <v>46</v>
      </c>
      <c r="G7" s="7" t="s">
        <v>41</v>
      </c>
      <c r="H7" s="7" t="s">
        <v>41</v>
      </c>
      <c r="I7" s="1"/>
      <c r="J7" s="10"/>
      <c r="K7" s="10"/>
      <c r="L7" s="10"/>
      <c r="M7" s="10"/>
      <c r="N7" s="10"/>
      <c r="O7" s="10"/>
      <c r="P7" s="20" t="s">
        <v>41</v>
      </c>
      <c r="Q7" s="23" t="s">
        <v>41</v>
      </c>
      <c r="R7" s="23" t="s">
        <v>41</v>
      </c>
      <c r="S7" s="22"/>
      <c r="T7" s="22"/>
      <c r="U7" s="25"/>
      <c r="V7" s="25"/>
      <c r="W7" s="25"/>
      <c r="X7" s="25"/>
      <c r="Y7" s="2">
        <v>50000000</v>
      </c>
      <c r="Z7" s="2"/>
      <c r="AA7" s="2">
        <v>30000000</v>
      </c>
      <c r="AB7" s="4">
        <f t="shared" si="0"/>
        <v>80000000</v>
      </c>
    </row>
    <row r="8" spans="2:28" ht="33.75">
      <c r="B8" s="1">
        <v>3</v>
      </c>
      <c r="C8" s="31" t="s">
        <v>10</v>
      </c>
      <c r="D8" s="1" t="s">
        <v>90</v>
      </c>
      <c r="E8" s="1" t="s">
        <v>91</v>
      </c>
      <c r="F8" s="1" t="s">
        <v>46</v>
      </c>
      <c r="G8" s="7" t="s">
        <v>41</v>
      </c>
      <c r="H8" s="7" t="s">
        <v>41</v>
      </c>
      <c r="I8" s="7"/>
      <c r="J8" s="10"/>
      <c r="K8" s="10"/>
      <c r="L8" s="10"/>
      <c r="M8" s="10"/>
      <c r="N8" s="10"/>
      <c r="O8" s="20" t="s">
        <v>41</v>
      </c>
      <c r="P8" s="20" t="s">
        <v>41</v>
      </c>
      <c r="Q8" s="23" t="s">
        <v>41</v>
      </c>
      <c r="R8" s="23" t="s">
        <v>41</v>
      </c>
      <c r="S8" s="22"/>
      <c r="T8" s="22"/>
      <c r="U8" s="26"/>
      <c r="V8" s="25"/>
      <c r="W8" s="25"/>
      <c r="X8" s="25"/>
      <c r="Y8" s="2">
        <v>18000000000</v>
      </c>
      <c r="Z8" s="2"/>
      <c r="AA8" s="2"/>
      <c r="AB8" s="4">
        <f t="shared" si="0"/>
        <v>18000000000</v>
      </c>
    </row>
    <row r="9" spans="2:28" ht="33.75">
      <c r="B9" s="1">
        <v>4</v>
      </c>
      <c r="C9" s="16" t="s">
        <v>11</v>
      </c>
      <c r="D9" s="1" t="s">
        <v>164</v>
      </c>
      <c r="E9" s="1" t="s">
        <v>75</v>
      </c>
      <c r="F9" s="1" t="s">
        <v>46</v>
      </c>
      <c r="G9" s="7" t="s">
        <v>41</v>
      </c>
      <c r="H9" s="7" t="s">
        <v>41</v>
      </c>
      <c r="I9" s="1"/>
      <c r="J9" s="20" t="s">
        <v>41</v>
      </c>
      <c r="K9" s="20" t="s">
        <v>41</v>
      </c>
      <c r="L9" s="20" t="s">
        <v>41</v>
      </c>
      <c r="M9" s="20" t="s">
        <v>41</v>
      </c>
      <c r="N9" s="20" t="s">
        <v>41</v>
      </c>
      <c r="O9" s="20" t="s">
        <v>41</v>
      </c>
      <c r="P9" s="20" t="s">
        <v>41</v>
      </c>
      <c r="Q9" s="23" t="s">
        <v>41</v>
      </c>
      <c r="R9" s="23" t="s">
        <v>41</v>
      </c>
      <c r="S9" s="23" t="s">
        <v>41</v>
      </c>
      <c r="T9" s="23" t="s">
        <v>41</v>
      </c>
      <c r="U9" s="25"/>
      <c r="V9" s="25"/>
      <c r="W9" s="25"/>
      <c r="X9" s="25"/>
      <c r="Y9" s="2"/>
      <c r="Z9" s="2"/>
      <c r="AA9" s="2">
        <v>450000000</v>
      </c>
      <c r="AB9" s="4">
        <f t="shared" si="0"/>
        <v>450000000</v>
      </c>
    </row>
    <row r="10" spans="2:28" ht="33.75">
      <c r="B10" s="1">
        <v>5</v>
      </c>
      <c r="C10" s="126" t="s">
        <v>12</v>
      </c>
      <c r="D10" s="1" t="s">
        <v>99</v>
      </c>
      <c r="E10" s="1" t="s">
        <v>97</v>
      </c>
      <c r="F10" s="1" t="s">
        <v>46</v>
      </c>
      <c r="G10" s="7" t="s">
        <v>41</v>
      </c>
      <c r="H10" s="7" t="s">
        <v>41</v>
      </c>
      <c r="I10" s="1"/>
      <c r="J10" s="10"/>
      <c r="K10" s="20"/>
      <c r="L10" s="20"/>
      <c r="M10" s="20"/>
      <c r="N10" s="20"/>
      <c r="O10" s="20" t="s">
        <v>41</v>
      </c>
      <c r="P10" s="20" t="s">
        <v>41</v>
      </c>
      <c r="Q10" s="23" t="s">
        <v>41</v>
      </c>
      <c r="R10" s="23"/>
      <c r="S10" s="23"/>
      <c r="T10" s="23"/>
      <c r="U10" s="26"/>
      <c r="V10" s="26"/>
      <c r="W10" s="25"/>
      <c r="X10" s="25"/>
      <c r="Y10" s="2"/>
      <c r="Z10" s="2"/>
      <c r="AA10" s="2">
        <v>65629506000</v>
      </c>
      <c r="AB10" s="4">
        <f t="shared" si="0"/>
        <v>65629506000</v>
      </c>
    </row>
    <row r="11" spans="2:28" ht="22.5">
      <c r="B11" s="1">
        <v>6</v>
      </c>
      <c r="C11" s="126"/>
      <c r="D11" s="1" t="s">
        <v>105</v>
      </c>
      <c r="E11" s="1" t="s">
        <v>49</v>
      </c>
      <c r="F11" s="1" t="s">
        <v>46</v>
      </c>
      <c r="G11" s="7" t="s">
        <v>41</v>
      </c>
      <c r="H11" s="7" t="s">
        <v>41</v>
      </c>
      <c r="I11" s="7"/>
      <c r="J11" s="10"/>
      <c r="K11" s="20"/>
      <c r="L11" s="20"/>
      <c r="M11" s="20"/>
      <c r="N11" s="20" t="s">
        <v>41</v>
      </c>
      <c r="O11" s="20" t="s">
        <v>41</v>
      </c>
      <c r="P11" s="20" t="s">
        <v>41</v>
      </c>
      <c r="Q11" s="23" t="s">
        <v>41</v>
      </c>
      <c r="R11" s="23" t="s">
        <v>41</v>
      </c>
      <c r="S11" s="22"/>
      <c r="T11" s="22"/>
      <c r="U11" s="26"/>
      <c r="V11" s="26"/>
      <c r="W11" s="26"/>
      <c r="X11" s="26"/>
      <c r="Y11" s="2"/>
      <c r="Z11" s="2"/>
      <c r="AA11" s="2">
        <v>18633855000</v>
      </c>
      <c r="AB11" s="4">
        <f t="shared" si="0"/>
        <v>18633855000</v>
      </c>
    </row>
    <row r="12" spans="2:28">
      <c r="B12" s="1">
        <v>7</v>
      </c>
      <c r="C12" s="126"/>
      <c r="D12" s="1" t="s">
        <v>107</v>
      </c>
      <c r="E12" s="1" t="s">
        <v>49</v>
      </c>
      <c r="F12" s="1" t="s">
        <v>46</v>
      </c>
      <c r="G12" s="7" t="s">
        <v>41</v>
      </c>
      <c r="H12" s="7" t="s">
        <v>41</v>
      </c>
      <c r="I12" s="7" t="s">
        <v>41</v>
      </c>
      <c r="J12" s="10"/>
      <c r="K12" s="20"/>
      <c r="L12" s="20"/>
      <c r="M12" s="20"/>
      <c r="N12" s="20"/>
      <c r="O12" s="10"/>
      <c r="P12" s="20" t="s">
        <v>41</v>
      </c>
      <c r="Q12" s="23" t="s">
        <v>41</v>
      </c>
      <c r="R12" s="23" t="s">
        <v>41</v>
      </c>
      <c r="S12" s="23" t="s">
        <v>41</v>
      </c>
      <c r="T12" s="23" t="s">
        <v>41</v>
      </c>
      <c r="U12" s="26" t="s">
        <v>41</v>
      </c>
      <c r="V12" s="26" t="s">
        <v>41</v>
      </c>
      <c r="W12" s="25"/>
      <c r="X12" s="26"/>
      <c r="Y12" s="2"/>
      <c r="Z12" s="2"/>
      <c r="AA12" s="2">
        <v>7269993000</v>
      </c>
      <c r="AB12" s="4">
        <f t="shared" si="0"/>
        <v>7269993000</v>
      </c>
    </row>
    <row r="13" spans="2:28">
      <c r="B13" s="1">
        <v>8</v>
      </c>
      <c r="C13" s="126"/>
      <c r="D13" s="1" t="s">
        <v>108</v>
      </c>
      <c r="E13" s="1" t="s">
        <v>49</v>
      </c>
      <c r="F13" s="1" t="s">
        <v>46</v>
      </c>
      <c r="G13" s="7" t="s">
        <v>41</v>
      </c>
      <c r="H13" s="7" t="s">
        <v>41</v>
      </c>
      <c r="I13" s="7"/>
      <c r="J13" s="10"/>
      <c r="K13" s="20"/>
      <c r="L13" s="20"/>
      <c r="M13" s="20"/>
      <c r="N13" s="20"/>
      <c r="O13" s="10"/>
      <c r="P13" s="20" t="s">
        <v>41</v>
      </c>
      <c r="Q13" s="23" t="s">
        <v>41</v>
      </c>
      <c r="R13" s="22"/>
      <c r="S13" s="22"/>
      <c r="T13" s="22"/>
      <c r="U13" s="25"/>
      <c r="V13" s="25"/>
      <c r="W13" s="25"/>
      <c r="X13" s="26"/>
      <c r="Y13" s="2"/>
      <c r="Z13" s="2"/>
      <c r="AA13" s="2">
        <v>5069382000</v>
      </c>
      <c r="AB13" s="4">
        <f t="shared" si="0"/>
        <v>5069382000</v>
      </c>
    </row>
    <row r="14" spans="2:28" ht="33.75">
      <c r="B14" s="1">
        <v>9</v>
      </c>
      <c r="C14" s="126"/>
      <c r="D14" s="1" t="s">
        <v>117</v>
      </c>
      <c r="E14" s="1" t="s">
        <v>43</v>
      </c>
      <c r="F14" s="1" t="s">
        <v>47</v>
      </c>
      <c r="G14" s="7" t="s">
        <v>41</v>
      </c>
      <c r="H14" s="7"/>
      <c r="I14" s="7"/>
      <c r="J14" s="20"/>
      <c r="K14" s="20" t="s">
        <v>41</v>
      </c>
      <c r="L14" s="20" t="s">
        <v>41</v>
      </c>
      <c r="M14" s="20" t="s">
        <v>41</v>
      </c>
      <c r="N14" s="20"/>
      <c r="O14" s="20"/>
      <c r="P14" s="20"/>
      <c r="Q14" s="23" t="s">
        <v>41</v>
      </c>
      <c r="R14" s="23"/>
      <c r="S14" s="23"/>
      <c r="T14" s="23"/>
      <c r="U14" s="26"/>
      <c r="V14" s="26"/>
      <c r="W14" s="26"/>
      <c r="X14" s="26"/>
      <c r="Y14" s="2">
        <v>8663481000</v>
      </c>
      <c r="Z14" s="2"/>
      <c r="AA14" s="2"/>
      <c r="AB14" s="4">
        <f t="shared" si="0"/>
        <v>8663481000</v>
      </c>
    </row>
    <row r="15" spans="2:28" ht="22.5">
      <c r="B15" s="1">
        <v>10</v>
      </c>
      <c r="C15" s="126"/>
      <c r="D15" s="1" t="s">
        <v>120</v>
      </c>
      <c r="E15" s="1" t="s">
        <v>151</v>
      </c>
      <c r="F15" s="1" t="s">
        <v>46</v>
      </c>
      <c r="G15" s="7" t="s">
        <v>41</v>
      </c>
      <c r="H15" s="7" t="s">
        <v>41</v>
      </c>
      <c r="I15" s="7"/>
      <c r="J15" s="10"/>
      <c r="K15" s="10"/>
      <c r="L15" s="10"/>
      <c r="M15" s="10"/>
      <c r="N15" s="10"/>
      <c r="O15" s="20" t="s">
        <v>41</v>
      </c>
      <c r="P15" s="20" t="s">
        <v>41</v>
      </c>
      <c r="Q15" s="23" t="s">
        <v>41</v>
      </c>
      <c r="R15" s="23"/>
      <c r="S15" s="22"/>
      <c r="T15" s="22"/>
      <c r="U15" s="26"/>
      <c r="V15" s="26"/>
      <c r="W15" s="25"/>
      <c r="X15" s="25"/>
      <c r="Y15" s="2"/>
      <c r="Z15" s="2"/>
      <c r="AA15" s="2">
        <v>9189282000</v>
      </c>
      <c r="AB15" s="4">
        <f t="shared" si="0"/>
        <v>9189282000</v>
      </c>
    </row>
    <row r="16" spans="2:28" ht="45">
      <c r="B16" s="1">
        <v>11</v>
      </c>
      <c r="C16" s="124" t="s">
        <v>33</v>
      </c>
      <c r="D16" s="1" t="s">
        <v>34</v>
      </c>
      <c r="E16" s="1" t="s">
        <v>76</v>
      </c>
      <c r="F16" s="1" t="s">
        <v>46</v>
      </c>
      <c r="G16" s="7" t="s">
        <v>41</v>
      </c>
      <c r="H16" s="7" t="s">
        <v>41</v>
      </c>
      <c r="I16" s="1"/>
      <c r="J16" s="10"/>
      <c r="K16" s="20" t="s">
        <v>41</v>
      </c>
      <c r="L16" s="20" t="s">
        <v>41</v>
      </c>
      <c r="M16" s="20" t="s">
        <v>41</v>
      </c>
      <c r="N16" s="20" t="s">
        <v>41</v>
      </c>
      <c r="O16" s="20" t="s">
        <v>41</v>
      </c>
      <c r="P16" s="20" t="s">
        <v>41</v>
      </c>
      <c r="Q16" s="23" t="s">
        <v>41</v>
      </c>
      <c r="R16" s="23" t="s">
        <v>41</v>
      </c>
      <c r="S16" s="23" t="s">
        <v>41</v>
      </c>
      <c r="T16" s="22"/>
      <c r="U16" s="25"/>
      <c r="V16" s="25"/>
      <c r="W16" s="25"/>
      <c r="X16" s="25"/>
      <c r="Y16" s="2">
        <v>80000000</v>
      </c>
      <c r="Z16" s="2"/>
      <c r="AA16" s="2">
        <v>200000000</v>
      </c>
      <c r="AB16" s="4">
        <f>SUM(Y16:AA16)</f>
        <v>280000000</v>
      </c>
    </row>
    <row r="17" spans="2:28" ht="45">
      <c r="B17" s="1">
        <v>12</v>
      </c>
      <c r="C17" s="124"/>
      <c r="D17" s="1" t="s">
        <v>71</v>
      </c>
      <c r="E17" s="1" t="s">
        <v>76</v>
      </c>
      <c r="F17" s="1" t="s">
        <v>46</v>
      </c>
      <c r="G17" s="7" t="s">
        <v>41</v>
      </c>
      <c r="H17" s="7" t="s">
        <v>41</v>
      </c>
      <c r="I17" s="1"/>
      <c r="J17" s="10"/>
      <c r="K17" s="20" t="s">
        <v>41</v>
      </c>
      <c r="L17" s="20" t="s">
        <v>41</v>
      </c>
      <c r="M17" s="20" t="s">
        <v>41</v>
      </c>
      <c r="N17" s="20" t="s">
        <v>41</v>
      </c>
      <c r="O17" s="20" t="s">
        <v>41</v>
      </c>
      <c r="P17" s="20" t="s">
        <v>41</v>
      </c>
      <c r="Q17" s="23" t="s">
        <v>41</v>
      </c>
      <c r="R17" s="23" t="s">
        <v>41</v>
      </c>
      <c r="S17" s="23" t="s">
        <v>41</v>
      </c>
      <c r="T17" s="22"/>
      <c r="U17" s="25"/>
      <c r="V17" s="25"/>
      <c r="W17" s="25"/>
      <c r="X17" s="25"/>
      <c r="Y17" s="2"/>
      <c r="Z17" s="2"/>
      <c r="AA17" s="2">
        <v>56694000000</v>
      </c>
      <c r="AB17" s="4">
        <f t="shared" ref="AB17:AB18" si="1">SUM(Y17:AA17)</f>
        <v>56694000000</v>
      </c>
    </row>
    <row r="18" spans="2:28" ht="22.5">
      <c r="B18" s="1">
        <v>13</v>
      </c>
      <c r="C18" s="1" t="s">
        <v>14</v>
      </c>
      <c r="D18" s="1" t="s">
        <v>153</v>
      </c>
      <c r="E18" s="1" t="s">
        <v>78</v>
      </c>
      <c r="F18" s="1" t="s">
        <v>46</v>
      </c>
      <c r="G18" s="7" t="s">
        <v>41</v>
      </c>
      <c r="H18" s="7" t="s">
        <v>41</v>
      </c>
      <c r="I18" s="7"/>
      <c r="J18" s="20"/>
      <c r="K18" s="20" t="s">
        <v>41</v>
      </c>
      <c r="L18" s="20" t="s">
        <v>41</v>
      </c>
      <c r="M18" s="20" t="s">
        <v>41</v>
      </c>
      <c r="N18" s="20" t="s">
        <v>41</v>
      </c>
      <c r="O18" s="20" t="s">
        <v>41</v>
      </c>
      <c r="P18" s="20" t="s">
        <v>41</v>
      </c>
      <c r="Q18" s="23" t="s">
        <v>41</v>
      </c>
      <c r="R18" s="23" t="s">
        <v>41</v>
      </c>
      <c r="S18" s="23" t="s">
        <v>41</v>
      </c>
      <c r="T18" s="23" t="s">
        <v>41</v>
      </c>
      <c r="U18" s="25"/>
      <c r="V18" s="25"/>
      <c r="W18" s="25"/>
      <c r="X18" s="25"/>
      <c r="Y18" s="2"/>
      <c r="Z18" s="2"/>
      <c r="AA18" s="2">
        <v>18646296000</v>
      </c>
      <c r="AB18" s="4">
        <f t="shared" si="1"/>
        <v>18646296000</v>
      </c>
    </row>
    <row r="19" spans="2:28" ht="12">
      <c r="D19" s="13"/>
      <c r="Y19" s="14">
        <f>SUM(Y6:Y18)</f>
        <v>31793481000</v>
      </c>
      <c r="Z19" s="14">
        <f>SUM(Z6:Z18)</f>
        <v>0</v>
      </c>
      <c r="AA19" s="14">
        <f>SUM(AA6:AA18)</f>
        <v>191812314000</v>
      </c>
      <c r="AB19" s="15">
        <f>SUM(AB6:AB18)</f>
        <v>223605795000</v>
      </c>
    </row>
  </sheetData>
  <mergeCells count="33">
    <mergeCell ref="G2:G5"/>
    <mergeCell ref="B2:B5"/>
    <mergeCell ref="C2:C5"/>
    <mergeCell ref="D2:D5"/>
    <mergeCell ref="E2:E5"/>
    <mergeCell ref="F2:F5"/>
    <mergeCell ref="R4:R5"/>
    <mergeCell ref="H2:H5"/>
    <mergeCell ref="I2:I5"/>
    <mergeCell ref="J2:X2"/>
    <mergeCell ref="Y2:AB3"/>
    <mergeCell ref="J3:P3"/>
    <mergeCell ref="Q3:T3"/>
    <mergeCell ref="U3:X3"/>
    <mergeCell ref="J4:J5"/>
    <mergeCell ref="K4:K5"/>
    <mergeCell ref="L4:L5"/>
    <mergeCell ref="C10:C15"/>
    <mergeCell ref="C16:C17"/>
    <mergeCell ref="C6:C7"/>
    <mergeCell ref="Y4:AA4"/>
    <mergeCell ref="AB4:AB5"/>
    <mergeCell ref="S4:S5"/>
    <mergeCell ref="T4:T5"/>
    <mergeCell ref="U4:U5"/>
    <mergeCell ref="V4:V5"/>
    <mergeCell ref="W4:W5"/>
    <mergeCell ref="X4:X5"/>
    <mergeCell ref="M4:M5"/>
    <mergeCell ref="N4:N5"/>
    <mergeCell ref="O4:O5"/>
    <mergeCell ref="P4:P5"/>
    <mergeCell ref="Q4:Q5"/>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7"/>
  <sheetViews>
    <sheetView showGridLines="0" showRuler="0" topLeftCell="A7" zoomScaleNormal="100" zoomScalePageLayoutView="85" workbookViewId="0">
      <selection activeCell="D11" sqref="D11"/>
    </sheetView>
  </sheetViews>
  <sheetFormatPr baseColWidth="10" defaultColWidth="11.42578125" defaultRowHeight="11.25"/>
  <cols>
    <col min="1" max="1" width="4" style="9" customWidth="1"/>
    <col min="2" max="2" width="3.5703125" style="9" bestFit="1" customWidth="1"/>
    <col min="3" max="3" width="17.5703125" style="9" customWidth="1"/>
    <col min="4" max="4" width="25.140625" style="9" customWidth="1"/>
    <col min="5" max="5" width="24.42578125" style="9" customWidth="1"/>
    <col min="6" max="6" width="12.7109375" style="9" customWidth="1"/>
    <col min="7" max="7" width="5.28515625" style="9" customWidth="1"/>
    <col min="8" max="8" width="7.5703125" style="9" bestFit="1" customWidth="1"/>
    <col min="9" max="9" width="5.28515625" style="9" customWidth="1"/>
    <col min="10" max="11" width="3.140625" style="9" bestFit="1" customWidth="1"/>
    <col min="12" max="14" width="3.140625" style="9" customWidth="1"/>
    <col min="15" max="24" width="3.140625" style="9" bestFit="1" customWidth="1"/>
    <col min="25" max="27" width="15" style="14" customWidth="1"/>
    <col min="28" max="28" width="16.85546875" style="8" customWidth="1"/>
    <col min="29" max="16384" width="11.42578125" style="9"/>
  </cols>
  <sheetData>
    <row r="2" spans="2:28" ht="15" customHeight="1">
      <c r="B2" s="76" t="s">
        <v>0</v>
      </c>
      <c r="C2" s="131" t="s">
        <v>188</v>
      </c>
      <c r="D2" s="77" t="s">
        <v>19</v>
      </c>
      <c r="E2" s="77" t="s">
        <v>1</v>
      </c>
      <c r="F2" s="77" t="s">
        <v>2</v>
      </c>
      <c r="G2" s="128" t="s">
        <v>5</v>
      </c>
      <c r="H2" s="128" t="s">
        <v>3</v>
      </c>
      <c r="I2" s="128" t="s">
        <v>4</v>
      </c>
      <c r="J2" s="77" t="s">
        <v>6</v>
      </c>
      <c r="K2" s="77"/>
      <c r="L2" s="77"/>
      <c r="M2" s="77"/>
      <c r="N2" s="77"/>
      <c r="O2" s="77"/>
      <c r="P2" s="77"/>
      <c r="Q2" s="77"/>
      <c r="R2" s="77"/>
      <c r="S2" s="77"/>
      <c r="T2" s="77"/>
      <c r="U2" s="77"/>
      <c r="V2" s="77"/>
      <c r="W2" s="77"/>
      <c r="X2" s="77"/>
      <c r="Y2" s="77" t="s">
        <v>59</v>
      </c>
      <c r="Z2" s="77"/>
      <c r="AA2" s="77"/>
      <c r="AB2" s="77"/>
    </row>
    <row r="3" spans="2:28" ht="15" customHeight="1">
      <c r="B3" s="76"/>
      <c r="C3" s="132"/>
      <c r="D3" s="77"/>
      <c r="E3" s="77"/>
      <c r="F3" s="77"/>
      <c r="G3" s="129"/>
      <c r="H3" s="129"/>
      <c r="I3" s="129"/>
      <c r="J3" s="77" t="s">
        <v>5</v>
      </c>
      <c r="K3" s="77"/>
      <c r="L3" s="77"/>
      <c r="M3" s="77"/>
      <c r="N3" s="77"/>
      <c r="O3" s="77"/>
      <c r="P3" s="77"/>
      <c r="Q3" s="77" t="s">
        <v>3</v>
      </c>
      <c r="R3" s="77"/>
      <c r="S3" s="77"/>
      <c r="T3" s="77"/>
      <c r="U3" s="77" t="s">
        <v>4</v>
      </c>
      <c r="V3" s="77"/>
      <c r="W3" s="77"/>
      <c r="X3" s="77"/>
      <c r="Y3" s="77"/>
      <c r="Z3" s="77"/>
      <c r="AA3" s="77"/>
      <c r="AB3" s="77"/>
    </row>
    <row r="4" spans="2:28" ht="14.25" customHeight="1">
      <c r="B4" s="76"/>
      <c r="C4" s="132"/>
      <c r="D4" s="77"/>
      <c r="E4" s="77"/>
      <c r="F4" s="77"/>
      <c r="G4" s="129"/>
      <c r="H4" s="129"/>
      <c r="I4" s="129"/>
      <c r="J4" s="78">
        <v>2013</v>
      </c>
      <c r="K4" s="78">
        <v>2014</v>
      </c>
      <c r="L4" s="78">
        <v>2015</v>
      </c>
      <c r="M4" s="78">
        <v>2016</v>
      </c>
      <c r="N4" s="78">
        <v>2017</v>
      </c>
      <c r="O4" s="78">
        <v>2018</v>
      </c>
      <c r="P4" s="78">
        <v>2019</v>
      </c>
      <c r="Q4" s="78">
        <v>2020</v>
      </c>
      <c r="R4" s="78">
        <v>2021</v>
      </c>
      <c r="S4" s="78">
        <v>2022</v>
      </c>
      <c r="T4" s="78">
        <v>2023</v>
      </c>
      <c r="U4" s="78">
        <v>2024</v>
      </c>
      <c r="V4" s="78">
        <v>2025</v>
      </c>
      <c r="W4" s="78">
        <v>2026</v>
      </c>
      <c r="X4" s="78">
        <v>2027</v>
      </c>
      <c r="Y4" s="79" t="s">
        <v>55</v>
      </c>
      <c r="Z4" s="79"/>
      <c r="AA4" s="79"/>
      <c r="AB4" s="79" t="s">
        <v>7</v>
      </c>
    </row>
    <row r="5" spans="2:28" ht="14.25" customHeight="1">
      <c r="B5" s="76"/>
      <c r="C5" s="133"/>
      <c r="D5" s="77"/>
      <c r="E5" s="77"/>
      <c r="F5" s="77"/>
      <c r="G5" s="130"/>
      <c r="H5" s="130"/>
      <c r="I5" s="130"/>
      <c r="J5" s="78"/>
      <c r="K5" s="78"/>
      <c r="L5" s="78"/>
      <c r="M5" s="78"/>
      <c r="N5" s="78"/>
      <c r="O5" s="78"/>
      <c r="P5" s="78"/>
      <c r="Q5" s="78"/>
      <c r="R5" s="78"/>
      <c r="S5" s="78"/>
      <c r="T5" s="78"/>
      <c r="U5" s="78"/>
      <c r="V5" s="78"/>
      <c r="W5" s="78"/>
      <c r="X5" s="78"/>
      <c r="Y5" s="12" t="s">
        <v>52</v>
      </c>
      <c r="Z5" s="12" t="s">
        <v>53</v>
      </c>
      <c r="AA5" s="12" t="s">
        <v>54</v>
      </c>
      <c r="AB5" s="79"/>
    </row>
    <row r="6" spans="2:28" ht="67.5">
      <c r="B6" s="1">
        <v>1</v>
      </c>
      <c r="C6" s="31" t="s">
        <v>8</v>
      </c>
      <c r="D6" s="1" t="s">
        <v>17</v>
      </c>
      <c r="E6" s="1" t="s">
        <v>49</v>
      </c>
      <c r="F6" s="1" t="s">
        <v>46</v>
      </c>
      <c r="G6" s="7" t="s">
        <v>41</v>
      </c>
      <c r="H6" s="7" t="s">
        <v>41</v>
      </c>
      <c r="I6" s="7" t="s">
        <v>41</v>
      </c>
      <c r="J6" s="20" t="s">
        <v>41</v>
      </c>
      <c r="K6" s="20" t="s">
        <v>41</v>
      </c>
      <c r="L6" s="20" t="s">
        <v>41</v>
      </c>
      <c r="M6" s="20" t="s">
        <v>41</v>
      </c>
      <c r="N6" s="20" t="s">
        <v>41</v>
      </c>
      <c r="O6" s="20" t="s">
        <v>41</v>
      </c>
      <c r="P6" s="20" t="s">
        <v>41</v>
      </c>
      <c r="Q6" s="23" t="s">
        <v>41</v>
      </c>
      <c r="R6" s="23" t="s">
        <v>41</v>
      </c>
      <c r="S6" s="23" t="s">
        <v>41</v>
      </c>
      <c r="T6" s="23" t="s">
        <v>41</v>
      </c>
      <c r="U6" s="26" t="s">
        <v>41</v>
      </c>
      <c r="V6" s="26" t="s">
        <v>41</v>
      </c>
      <c r="W6" s="26" t="s">
        <v>41</v>
      </c>
      <c r="X6" s="26" t="s">
        <v>41</v>
      </c>
      <c r="Y6" s="2">
        <v>20000000</v>
      </c>
      <c r="Z6" s="2"/>
      <c r="AA6" s="2">
        <v>40000000</v>
      </c>
      <c r="AB6" s="4">
        <f t="shared" ref="AB6:AB13" si="0">SUM(Y6:AA6)</f>
        <v>60000000</v>
      </c>
    </row>
    <row r="7" spans="2:28" ht="78" customHeight="1">
      <c r="B7" s="1">
        <v>2</v>
      </c>
      <c r="C7" s="124" t="s">
        <v>20</v>
      </c>
      <c r="D7" s="1" t="s">
        <v>162</v>
      </c>
      <c r="E7" s="1" t="s">
        <v>50</v>
      </c>
      <c r="F7" s="1" t="s">
        <v>46</v>
      </c>
      <c r="G7" s="7" t="s">
        <v>41</v>
      </c>
      <c r="H7" s="7" t="s">
        <v>41</v>
      </c>
      <c r="I7" s="7" t="s">
        <v>41</v>
      </c>
      <c r="J7" s="20" t="s">
        <v>41</v>
      </c>
      <c r="K7" s="20" t="s">
        <v>41</v>
      </c>
      <c r="L7" s="20" t="s">
        <v>41</v>
      </c>
      <c r="M7" s="20" t="s">
        <v>41</v>
      </c>
      <c r="N7" s="20" t="s">
        <v>41</v>
      </c>
      <c r="O7" s="20" t="s">
        <v>41</v>
      </c>
      <c r="P7" s="20" t="s">
        <v>41</v>
      </c>
      <c r="Q7" s="23" t="s">
        <v>41</v>
      </c>
      <c r="R7" s="23" t="s">
        <v>41</v>
      </c>
      <c r="S7" s="23" t="s">
        <v>41</v>
      </c>
      <c r="T7" s="23" t="s">
        <v>41</v>
      </c>
      <c r="U7" s="26" t="s">
        <v>41</v>
      </c>
      <c r="V7" s="26" t="s">
        <v>41</v>
      </c>
      <c r="W7" s="26" t="s">
        <v>41</v>
      </c>
      <c r="X7" s="26" t="s">
        <v>41</v>
      </c>
      <c r="Y7" s="2">
        <v>50000000</v>
      </c>
      <c r="Z7" s="2"/>
      <c r="AA7" s="2">
        <v>119950000000</v>
      </c>
      <c r="AB7" s="4">
        <f t="shared" si="0"/>
        <v>120000000000</v>
      </c>
    </row>
    <row r="8" spans="2:28" ht="33.75">
      <c r="B8" s="1">
        <v>3</v>
      </c>
      <c r="C8" s="124"/>
      <c r="D8" s="1" t="s">
        <v>24</v>
      </c>
      <c r="E8" s="1" t="s">
        <v>43</v>
      </c>
      <c r="F8" s="1" t="s">
        <v>47</v>
      </c>
      <c r="G8" s="7" t="s">
        <v>41</v>
      </c>
      <c r="H8" s="7" t="s">
        <v>41</v>
      </c>
      <c r="I8" s="7" t="s">
        <v>41</v>
      </c>
      <c r="J8" s="20"/>
      <c r="K8" s="20" t="s">
        <v>41</v>
      </c>
      <c r="L8" s="10"/>
      <c r="M8" s="20" t="s">
        <v>41</v>
      </c>
      <c r="N8" s="10"/>
      <c r="O8" s="20" t="s">
        <v>41</v>
      </c>
      <c r="P8" s="10"/>
      <c r="Q8" s="23" t="s">
        <v>41</v>
      </c>
      <c r="R8" s="22"/>
      <c r="S8" s="23" t="s">
        <v>41</v>
      </c>
      <c r="T8" s="22"/>
      <c r="U8" s="26" t="s">
        <v>41</v>
      </c>
      <c r="V8" s="25"/>
      <c r="W8" s="26" t="s">
        <v>41</v>
      </c>
      <c r="X8" s="25"/>
      <c r="Y8" s="2">
        <v>300000000</v>
      </c>
      <c r="Z8" s="2"/>
      <c r="AA8" s="2"/>
      <c r="AB8" s="4">
        <f t="shared" si="0"/>
        <v>300000000</v>
      </c>
    </row>
    <row r="9" spans="2:28" ht="78.75">
      <c r="B9" s="1">
        <v>4</v>
      </c>
      <c r="C9" s="126" t="s">
        <v>10</v>
      </c>
      <c r="D9" s="1" t="s">
        <v>181</v>
      </c>
      <c r="E9" s="1" t="s">
        <v>43</v>
      </c>
      <c r="F9" s="1" t="s">
        <v>47</v>
      </c>
      <c r="G9" s="7" t="s">
        <v>41</v>
      </c>
      <c r="H9" s="7" t="s">
        <v>41</v>
      </c>
      <c r="I9" s="7" t="s">
        <v>41</v>
      </c>
      <c r="J9" s="20" t="s">
        <v>41</v>
      </c>
      <c r="K9" s="20" t="s">
        <v>41</v>
      </c>
      <c r="L9" s="20" t="s">
        <v>41</v>
      </c>
      <c r="M9" s="20" t="s">
        <v>41</v>
      </c>
      <c r="N9" s="20" t="s">
        <v>41</v>
      </c>
      <c r="O9" s="20" t="s">
        <v>41</v>
      </c>
      <c r="P9" s="20" t="s">
        <v>41</v>
      </c>
      <c r="Q9" s="23" t="s">
        <v>41</v>
      </c>
      <c r="R9" s="23" t="s">
        <v>41</v>
      </c>
      <c r="S9" s="23" t="s">
        <v>41</v>
      </c>
      <c r="T9" s="23" t="s">
        <v>41</v>
      </c>
      <c r="U9" s="26" t="s">
        <v>41</v>
      </c>
      <c r="V9" s="26" t="s">
        <v>41</v>
      </c>
      <c r="W9" s="26" t="s">
        <v>41</v>
      </c>
      <c r="X9" s="26" t="s">
        <v>41</v>
      </c>
      <c r="Y9" s="2">
        <v>8000000000</v>
      </c>
      <c r="Z9" s="2"/>
      <c r="AA9" s="2"/>
      <c r="AB9" s="4">
        <f t="shared" si="0"/>
        <v>8000000000</v>
      </c>
    </row>
    <row r="10" spans="2:28" ht="22.5">
      <c r="B10" s="1">
        <v>5</v>
      </c>
      <c r="C10" s="126"/>
      <c r="D10" s="1" t="s">
        <v>180</v>
      </c>
      <c r="E10" s="1" t="s">
        <v>43</v>
      </c>
      <c r="F10" s="1" t="s">
        <v>47</v>
      </c>
      <c r="G10" s="7" t="s">
        <v>41</v>
      </c>
      <c r="H10" s="7" t="s">
        <v>41</v>
      </c>
      <c r="I10" s="7" t="s">
        <v>41</v>
      </c>
      <c r="J10" s="20" t="s">
        <v>41</v>
      </c>
      <c r="K10" s="20" t="s">
        <v>41</v>
      </c>
      <c r="L10" s="20" t="s">
        <v>41</v>
      </c>
      <c r="M10" s="20" t="s">
        <v>41</v>
      </c>
      <c r="N10" s="20" t="s">
        <v>41</v>
      </c>
      <c r="O10" s="20" t="s">
        <v>41</v>
      </c>
      <c r="P10" s="20" t="s">
        <v>41</v>
      </c>
      <c r="Q10" s="23" t="s">
        <v>41</v>
      </c>
      <c r="R10" s="23" t="s">
        <v>41</v>
      </c>
      <c r="S10" s="23" t="s">
        <v>41</v>
      </c>
      <c r="T10" s="23" t="s">
        <v>41</v>
      </c>
      <c r="U10" s="26" t="s">
        <v>41</v>
      </c>
      <c r="V10" s="26" t="s">
        <v>41</v>
      </c>
      <c r="W10" s="26" t="s">
        <v>41</v>
      </c>
      <c r="X10" s="26" t="s">
        <v>41</v>
      </c>
      <c r="Y10" s="2">
        <v>600000000</v>
      </c>
      <c r="Z10" s="2"/>
      <c r="AA10" s="2"/>
      <c r="AB10" s="4">
        <f t="shared" si="0"/>
        <v>600000000</v>
      </c>
    </row>
    <row r="11" spans="2:28" ht="33.75">
      <c r="B11" s="1">
        <v>6</v>
      </c>
      <c r="C11" s="124" t="s">
        <v>11</v>
      </c>
      <c r="D11" s="1" t="s">
        <v>183</v>
      </c>
      <c r="E11" s="1" t="s">
        <v>73</v>
      </c>
      <c r="F11" s="1" t="s">
        <v>46</v>
      </c>
      <c r="G11" s="7" t="s">
        <v>41</v>
      </c>
      <c r="H11" s="7" t="s">
        <v>41</v>
      </c>
      <c r="I11" s="7" t="s">
        <v>41</v>
      </c>
      <c r="J11" s="20" t="s">
        <v>41</v>
      </c>
      <c r="K11" s="20" t="s">
        <v>41</v>
      </c>
      <c r="L11" s="20" t="s">
        <v>41</v>
      </c>
      <c r="M11" s="20" t="s">
        <v>41</v>
      </c>
      <c r="N11" s="20" t="s">
        <v>41</v>
      </c>
      <c r="O11" s="20" t="s">
        <v>41</v>
      </c>
      <c r="P11" s="20" t="s">
        <v>41</v>
      </c>
      <c r="Q11" s="23" t="s">
        <v>41</v>
      </c>
      <c r="R11" s="23" t="s">
        <v>41</v>
      </c>
      <c r="S11" s="23" t="s">
        <v>41</v>
      </c>
      <c r="T11" s="23" t="s">
        <v>41</v>
      </c>
      <c r="U11" s="26" t="s">
        <v>41</v>
      </c>
      <c r="V11" s="26" t="s">
        <v>41</v>
      </c>
      <c r="W11" s="26" t="s">
        <v>41</v>
      </c>
      <c r="X11" s="26" t="s">
        <v>41</v>
      </c>
      <c r="Y11" s="2"/>
      <c r="Z11" s="2"/>
      <c r="AA11" s="2">
        <v>40000000000</v>
      </c>
      <c r="AB11" s="4">
        <f t="shared" si="0"/>
        <v>40000000000</v>
      </c>
    </row>
    <row r="12" spans="2:28" ht="45">
      <c r="B12" s="1">
        <v>7</v>
      </c>
      <c r="C12" s="124"/>
      <c r="D12" s="1" t="s">
        <v>184</v>
      </c>
      <c r="E12" s="1" t="s">
        <v>74</v>
      </c>
      <c r="F12" s="1" t="s">
        <v>46</v>
      </c>
      <c r="G12" s="7" t="s">
        <v>41</v>
      </c>
      <c r="H12" s="7" t="s">
        <v>41</v>
      </c>
      <c r="I12" s="7" t="s">
        <v>41</v>
      </c>
      <c r="J12" s="20" t="s">
        <v>41</v>
      </c>
      <c r="K12" s="20" t="s">
        <v>41</v>
      </c>
      <c r="L12" s="20" t="s">
        <v>41</v>
      </c>
      <c r="M12" s="20" t="s">
        <v>41</v>
      </c>
      <c r="N12" s="20" t="s">
        <v>41</v>
      </c>
      <c r="O12" s="20" t="s">
        <v>41</v>
      </c>
      <c r="P12" s="20" t="s">
        <v>41</v>
      </c>
      <c r="Q12" s="23" t="s">
        <v>41</v>
      </c>
      <c r="R12" s="23" t="s">
        <v>41</v>
      </c>
      <c r="S12" s="23" t="s">
        <v>41</v>
      </c>
      <c r="T12" s="23" t="s">
        <v>41</v>
      </c>
      <c r="U12" s="26" t="s">
        <v>41</v>
      </c>
      <c r="V12" s="26" t="s">
        <v>41</v>
      </c>
      <c r="W12" s="26" t="s">
        <v>41</v>
      </c>
      <c r="X12" s="26" t="s">
        <v>41</v>
      </c>
      <c r="Y12" s="2"/>
      <c r="Z12" s="2">
        <v>800000000</v>
      </c>
      <c r="AA12" s="2"/>
      <c r="AB12" s="4">
        <f t="shared" si="0"/>
        <v>800000000</v>
      </c>
    </row>
    <row r="13" spans="2:28" ht="33.75">
      <c r="B13" s="1">
        <v>8</v>
      </c>
      <c r="C13" s="124"/>
      <c r="D13" s="1" t="s">
        <v>164</v>
      </c>
      <c r="E13" s="1" t="s">
        <v>75</v>
      </c>
      <c r="F13" s="1" t="s">
        <v>46</v>
      </c>
      <c r="G13" s="7" t="s">
        <v>41</v>
      </c>
      <c r="H13" s="7" t="s">
        <v>41</v>
      </c>
      <c r="I13" s="1"/>
      <c r="J13" s="20" t="s">
        <v>41</v>
      </c>
      <c r="K13" s="20" t="s">
        <v>41</v>
      </c>
      <c r="L13" s="20" t="s">
        <v>41</v>
      </c>
      <c r="M13" s="20" t="s">
        <v>41</v>
      </c>
      <c r="N13" s="20" t="s">
        <v>41</v>
      </c>
      <c r="O13" s="20" t="s">
        <v>41</v>
      </c>
      <c r="P13" s="20" t="s">
        <v>41</v>
      </c>
      <c r="Q13" s="23" t="s">
        <v>41</v>
      </c>
      <c r="R13" s="23" t="s">
        <v>41</v>
      </c>
      <c r="S13" s="23" t="s">
        <v>41</v>
      </c>
      <c r="T13" s="23" t="s">
        <v>41</v>
      </c>
      <c r="U13" s="25"/>
      <c r="V13" s="25"/>
      <c r="W13" s="25"/>
      <c r="X13" s="25"/>
      <c r="Y13" s="2"/>
      <c r="Z13" s="2"/>
      <c r="AA13" s="2">
        <v>450000000</v>
      </c>
      <c r="AB13" s="4">
        <f t="shared" si="0"/>
        <v>450000000</v>
      </c>
    </row>
    <row r="14" spans="2:28" ht="45">
      <c r="B14" s="1">
        <v>9</v>
      </c>
      <c r="C14" s="125" t="s">
        <v>33</v>
      </c>
      <c r="D14" s="1" t="s">
        <v>69</v>
      </c>
      <c r="E14" s="1" t="s">
        <v>76</v>
      </c>
      <c r="F14" s="1" t="s">
        <v>46</v>
      </c>
      <c r="G14" s="7" t="s">
        <v>41</v>
      </c>
      <c r="H14" s="7" t="s">
        <v>41</v>
      </c>
      <c r="I14" s="7" t="s">
        <v>41</v>
      </c>
      <c r="J14" s="20" t="s">
        <v>41</v>
      </c>
      <c r="K14" s="20" t="s">
        <v>41</v>
      </c>
      <c r="L14" s="20" t="s">
        <v>41</v>
      </c>
      <c r="M14" s="20" t="s">
        <v>41</v>
      </c>
      <c r="N14" s="20" t="s">
        <v>41</v>
      </c>
      <c r="O14" s="20" t="s">
        <v>41</v>
      </c>
      <c r="P14" s="20" t="s">
        <v>41</v>
      </c>
      <c r="Q14" s="23" t="s">
        <v>41</v>
      </c>
      <c r="R14" s="23" t="s">
        <v>41</v>
      </c>
      <c r="S14" s="23" t="s">
        <v>41</v>
      </c>
      <c r="T14" s="23" t="s">
        <v>41</v>
      </c>
      <c r="U14" s="26" t="s">
        <v>41</v>
      </c>
      <c r="V14" s="26" t="s">
        <v>41</v>
      </c>
      <c r="W14" s="26" t="s">
        <v>41</v>
      </c>
      <c r="X14" s="26" t="s">
        <v>41</v>
      </c>
      <c r="Y14" s="2"/>
      <c r="Z14" s="2"/>
      <c r="AA14" s="2">
        <v>3600000000</v>
      </c>
      <c r="AB14" s="4">
        <f>SUM(Y14:AA14)</f>
        <v>3600000000</v>
      </c>
    </row>
    <row r="15" spans="2:28" ht="45">
      <c r="B15" s="1">
        <v>10</v>
      </c>
      <c r="C15" s="126"/>
      <c r="D15" s="1" t="s">
        <v>70</v>
      </c>
      <c r="E15" s="1" t="s">
        <v>76</v>
      </c>
      <c r="F15" s="1" t="s">
        <v>46</v>
      </c>
      <c r="G15" s="7" t="s">
        <v>41</v>
      </c>
      <c r="H15" s="7" t="s">
        <v>41</v>
      </c>
      <c r="I15" s="7" t="s">
        <v>41</v>
      </c>
      <c r="J15" s="20" t="s">
        <v>41</v>
      </c>
      <c r="K15" s="20" t="s">
        <v>41</v>
      </c>
      <c r="L15" s="20" t="s">
        <v>41</v>
      </c>
      <c r="M15" s="20" t="s">
        <v>41</v>
      </c>
      <c r="N15" s="20" t="s">
        <v>41</v>
      </c>
      <c r="O15" s="20" t="s">
        <v>41</v>
      </c>
      <c r="P15" s="20" t="s">
        <v>41</v>
      </c>
      <c r="Q15" s="23" t="s">
        <v>41</v>
      </c>
      <c r="R15" s="23" t="s">
        <v>41</v>
      </c>
      <c r="S15" s="23" t="s">
        <v>41</v>
      </c>
      <c r="T15" s="23" t="s">
        <v>41</v>
      </c>
      <c r="U15" s="26" t="s">
        <v>41</v>
      </c>
      <c r="V15" s="26" t="s">
        <v>41</v>
      </c>
      <c r="W15" s="26" t="s">
        <v>41</v>
      </c>
      <c r="X15" s="26" t="s">
        <v>41</v>
      </c>
      <c r="Y15" s="2"/>
      <c r="Z15" s="2"/>
      <c r="AA15" s="2">
        <v>45694000000</v>
      </c>
      <c r="AB15" s="4">
        <f>SUM(Y15:AA15)</f>
        <v>45694000000</v>
      </c>
    </row>
    <row r="16" spans="2:28" ht="45">
      <c r="B16" s="1">
        <v>11</v>
      </c>
      <c r="C16" s="1" t="s">
        <v>15</v>
      </c>
      <c r="D16" s="1" t="s">
        <v>36</v>
      </c>
      <c r="E16" s="1" t="s">
        <v>78</v>
      </c>
      <c r="F16" s="1" t="s">
        <v>46</v>
      </c>
      <c r="G16" s="7" t="s">
        <v>41</v>
      </c>
      <c r="H16" s="7" t="s">
        <v>41</v>
      </c>
      <c r="I16" s="7" t="s">
        <v>41</v>
      </c>
      <c r="J16" s="20" t="s">
        <v>41</v>
      </c>
      <c r="K16" s="20" t="s">
        <v>41</v>
      </c>
      <c r="L16" s="20" t="s">
        <v>41</v>
      </c>
      <c r="M16" s="20" t="s">
        <v>41</v>
      </c>
      <c r="N16" s="20" t="s">
        <v>41</v>
      </c>
      <c r="O16" s="20" t="s">
        <v>41</v>
      </c>
      <c r="P16" s="20" t="s">
        <v>41</v>
      </c>
      <c r="Q16" s="23" t="s">
        <v>41</v>
      </c>
      <c r="R16" s="23" t="s">
        <v>41</v>
      </c>
      <c r="S16" s="23" t="s">
        <v>41</v>
      </c>
      <c r="T16" s="23" t="s">
        <v>41</v>
      </c>
      <c r="U16" s="26" t="s">
        <v>41</v>
      </c>
      <c r="V16" s="26" t="s">
        <v>41</v>
      </c>
      <c r="W16" s="26" t="s">
        <v>41</v>
      </c>
      <c r="X16" s="26" t="s">
        <v>41</v>
      </c>
      <c r="Y16" s="2"/>
      <c r="Z16" s="2"/>
      <c r="AA16" s="2">
        <v>300000000</v>
      </c>
      <c r="AB16" s="4">
        <f t="shared" ref="AB16" si="1">SUM(Y16:AA16)</f>
        <v>300000000</v>
      </c>
    </row>
    <row r="17" spans="4:28" ht="12">
      <c r="D17" s="13"/>
      <c r="Y17" s="14">
        <f>SUM(Y6:Y16)</f>
        <v>8970000000</v>
      </c>
      <c r="Z17" s="14">
        <f>SUM(Z6:Z16)</f>
        <v>800000000</v>
      </c>
      <c r="AA17" s="14">
        <f>SUM(AA6:AA16)</f>
        <v>210034000000</v>
      </c>
      <c r="AB17" s="15">
        <f>SUM(AB6:AB16)</f>
        <v>219804000000</v>
      </c>
    </row>
  </sheetData>
  <mergeCells count="34">
    <mergeCell ref="G2:G5"/>
    <mergeCell ref="B2:B5"/>
    <mergeCell ref="C2:C5"/>
    <mergeCell ref="D2:D5"/>
    <mergeCell ref="E2:E5"/>
    <mergeCell ref="F2:F5"/>
    <mergeCell ref="Q3:T3"/>
    <mergeCell ref="U3:X3"/>
    <mergeCell ref="J4:J5"/>
    <mergeCell ref="K4:K5"/>
    <mergeCell ref="L4:L5"/>
    <mergeCell ref="AB4:AB5"/>
    <mergeCell ref="S4:S5"/>
    <mergeCell ref="T4:T5"/>
    <mergeCell ref="U4:U5"/>
    <mergeCell ref="V4:V5"/>
    <mergeCell ref="W4:W5"/>
    <mergeCell ref="X4:X5"/>
    <mergeCell ref="C9:C10"/>
    <mergeCell ref="C11:C13"/>
    <mergeCell ref="C14:C15"/>
    <mergeCell ref="C7:C8"/>
    <mergeCell ref="Y4:AA4"/>
    <mergeCell ref="M4:M5"/>
    <mergeCell ref="N4:N5"/>
    <mergeCell ref="O4:O5"/>
    <mergeCell ref="P4:P5"/>
    <mergeCell ref="Q4:Q5"/>
    <mergeCell ref="R4:R5"/>
    <mergeCell ref="H2:H5"/>
    <mergeCell ref="I2:I5"/>
    <mergeCell ref="J2:X2"/>
    <mergeCell ref="Y2:AB3"/>
    <mergeCell ref="J3:P3"/>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0"/>
  <sheetViews>
    <sheetView showGridLines="0" showRuler="0" zoomScaleNormal="100" zoomScalePageLayoutView="85" workbookViewId="0">
      <selection activeCell="E9" sqref="E9"/>
    </sheetView>
  </sheetViews>
  <sheetFormatPr baseColWidth="10" defaultColWidth="11.42578125" defaultRowHeight="11.25"/>
  <cols>
    <col min="1" max="1" width="4" style="9" customWidth="1"/>
    <col min="2" max="2" width="3.5703125" style="9" bestFit="1" customWidth="1"/>
    <col min="3" max="3" width="17.5703125" style="9" customWidth="1"/>
    <col min="4" max="4" width="25.140625" style="9" customWidth="1"/>
    <col min="5" max="5" width="24.42578125" style="9" customWidth="1"/>
    <col min="6" max="6" width="12.7109375" style="9" customWidth="1"/>
    <col min="7" max="7" width="5.28515625" style="9" customWidth="1"/>
    <col min="8" max="8" width="7.5703125" style="9" bestFit="1" customWidth="1"/>
    <col min="9" max="9" width="5.28515625" style="9" customWidth="1"/>
    <col min="10" max="11" width="3.140625" style="9" bestFit="1" customWidth="1"/>
    <col min="12" max="14" width="3.140625" style="9" customWidth="1"/>
    <col min="15" max="24" width="3.140625" style="9" bestFit="1" customWidth="1"/>
    <col min="25" max="27" width="15" style="14" customWidth="1"/>
    <col min="28" max="28" width="16.85546875" style="8" customWidth="1"/>
    <col min="29" max="16384" width="11.42578125" style="9"/>
  </cols>
  <sheetData>
    <row r="2" spans="2:28" ht="15" customHeight="1">
      <c r="B2" s="76" t="s">
        <v>0</v>
      </c>
      <c r="C2" s="131" t="s">
        <v>188</v>
      </c>
      <c r="D2" s="77" t="s">
        <v>19</v>
      </c>
      <c r="E2" s="77" t="s">
        <v>1</v>
      </c>
      <c r="F2" s="77" t="s">
        <v>2</v>
      </c>
      <c r="G2" s="128" t="s">
        <v>5</v>
      </c>
      <c r="H2" s="128" t="s">
        <v>3</v>
      </c>
      <c r="I2" s="128" t="s">
        <v>4</v>
      </c>
      <c r="J2" s="77" t="s">
        <v>6</v>
      </c>
      <c r="K2" s="77"/>
      <c r="L2" s="77"/>
      <c r="M2" s="77"/>
      <c r="N2" s="77"/>
      <c r="O2" s="77"/>
      <c r="P2" s="77"/>
      <c r="Q2" s="77"/>
      <c r="R2" s="77"/>
      <c r="S2" s="77"/>
      <c r="T2" s="77"/>
      <c r="U2" s="77"/>
      <c r="V2" s="77"/>
      <c r="W2" s="77"/>
      <c r="X2" s="77"/>
      <c r="Y2" s="77" t="s">
        <v>59</v>
      </c>
      <c r="Z2" s="77"/>
      <c r="AA2" s="77"/>
      <c r="AB2" s="77"/>
    </row>
    <row r="3" spans="2:28" ht="15" customHeight="1">
      <c r="B3" s="76"/>
      <c r="C3" s="132"/>
      <c r="D3" s="77"/>
      <c r="E3" s="77"/>
      <c r="F3" s="77"/>
      <c r="G3" s="129"/>
      <c r="H3" s="129"/>
      <c r="I3" s="129"/>
      <c r="J3" s="77" t="s">
        <v>5</v>
      </c>
      <c r="K3" s="77"/>
      <c r="L3" s="77"/>
      <c r="M3" s="77"/>
      <c r="N3" s="77"/>
      <c r="O3" s="77"/>
      <c r="P3" s="77"/>
      <c r="Q3" s="77" t="s">
        <v>3</v>
      </c>
      <c r="R3" s="77"/>
      <c r="S3" s="77"/>
      <c r="T3" s="77"/>
      <c r="U3" s="77" t="s">
        <v>4</v>
      </c>
      <c r="V3" s="77"/>
      <c r="W3" s="77"/>
      <c r="X3" s="77"/>
      <c r="Y3" s="77"/>
      <c r="Z3" s="77"/>
      <c r="AA3" s="77"/>
      <c r="AB3" s="77"/>
    </row>
    <row r="4" spans="2:28" ht="14.25" customHeight="1">
      <c r="B4" s="76"/>
      <c r="C4" s="132"/>
      <c r="D4" s="77"/>
      <c r="E4" s="77"/>
      <c r="F4" s="77"/>
      <c r="G4" s="129"/>
      <c r="H4" s="129"/>
      <c r="I4" s="129"/>
      <c r="J4" s="78">
        <v>2013</v>
      </c>
      <c r="K4" s="78">
        <v>2014</v>
      </c>
      <c r="L4" s="78">
        <v>2015</v>
      </c>
      <c r="M4" s="78">
        <v>2016</v>
      </c>
      <c r="N4" s="78">
        <v>2017</v>
      </c>
      <c r="O4" s="78">
        <v>2018</v>
      </c>
      <c r="P4" s="78">
        <v>2019</v>
      </c>
      <c r="Q4" s="78">
        <v>2020</v>
      </c>
      <c r="R4" s="78">
        <v>2021</v>
      </c>
      <c r="S4" s="78">
        <v>2022</v>
      </c>
      <c r="T4" s="78">
        <v>2023</v>
      </c>
      <c r="U4" s="78">
        <v>2024</v>
      </c>
      <c r="V4" s="78">
        <v>2025</v>
      </c>
      <c r="W4" s="78">
        <v>2026</v>
      </c>
      <c r="X4" s="78">
        <v>2027</v>
      </c>
      <c r="Y4" s="79" t="s">
        <v>55</v>
      </c>
      <c r="Z4" s="79"/>
      <c r="AA4" s="79"/>
      <c r="AB4" s="79" t="s">
        <v>7</v>
      </c>
    </row>
    <row r="5" spans="2:28" ht="14.25" customHeight="1">
      <c r="B5" s="76"/>
      <c r="C5" s="133"/>
      <c r="D5" s="77"/>
      <c r="E5" s="77"/>
      <c r="F5" s="77"/>
      <c r="G5" s="130"/>
      <c r="H5" s="130"/>
      <c r="I5" s="130"/>
      <c r="J5" s="78"/>
      <c r="K5" s="78"/>
      <c r="L5" s="78"/>
      <c r="M5" s="78"/>
      <c r="N5" s="78"/>
      <c r="O5" s="78"/>
      <c r="P5" s="78"/>
      <c r="Q5" s="78"/>
      <c r="R5" s="78"/>
      <c r="S5" s="78"/>
      <c r="T5" s="78"/>
      <c r="U5" s="78"/>
      <c r="V5" s="78"/>
      <c r="W5" s="78"/>
      <c r="X5" s="78"/>
      <c r="Y5" s="12" t="s">
        <v>52</v>
      </c>
      <c r="Z5" s="12" t="s">
        <v>53</v>
      </c>
      <c r="AA5" s="12" t="s">
        <v>54</v>
      </c>
      <c r="AB5" s="79"/>
    </row>
    <row r="6" spans="2:28" ht="45">
      <c r="B6" s="1">
        <v>1</v>
      </c>
      <c r="C6" s="31" t="s">
        <v>10</v>
      </c>
      <c r="D6" s="1" t="s">
        <v>31</v>
      </c>
      <c r="E6" s="1" t="s">
        <v>43</v>
      </c>
      <c r="F6" s="1" t="s">
        <v>47</v>
      </c>
      <c r="G6" s="1"/>
      <c r="H6" s="7" t="s">
        <v>41</v>
      </c>
      <c r="I6" s="7" t="s">
        <v>41</v>
      </c>
      <c r="J6" s="10"/>
      <c r="K6" s="10"/>
      <c r="L6" s="10"/>
      <c r="M6" s="10"/>
      <c r="N6" s="10"/>
      <c r="O6" s="10"/>
      <c r="P6" s="10"/>
      <c r="Q6" s="23" t="s">
        <v>41</v>
      </c>
      <c r="R6" s="23" t="s">
        <v>41</v>
      </c>
      <c r="S6" s="23" t="s">
        <v>41</v>
      </c>
      <c r="T6" s="23" t="s">
        <v>41</v>
      </c>
      <c r="U6" s="26" t="s">
        <v>41</v>
      </c>
      <c r="V6" s="25"/>
      <c r="W6" s="25"/>
      <c r="X6" s="25"/>
      <c r="Y6" s="2">
        <v>22000000000</v>
      </c>
      <c r="Z6" s="2"/>
      <c r="AA6" s="2"/>
      <c r="AB6" s="4">
        <f t="shared" ref="AB6:AB9" si="0">SUM(Y6:AA6)</f>
        <v>22000000000</v>
      </c>
    </row>
    <row r="7" spans="2:28" ht="22.5">
      <c r="B7" s="1">
        <v>2</v>
      </c>
      <c r="C7" s="124" t="s">
        <v>12</v>
      </c>
      <c r="D7" s="1" t="s">
        <v>186</v>
      </c>
      <c r="E7" s="1" t="s">
        <v>97</v>
      </c>
      <c r="F7" s="1" t="s">
        <v>46</v>
      </c>
      <c r="G7" s="7"/>
      <c r="H7" s="7" t="s">
        <v>41</v>
      </c>
      <c r="I7" s="7" t="s">
        <v>41</v>
      </c>
      <c r="J7" s="10"/>
      <c r="K7" s="20"/>
      <c r="L7" s="20"/>
      <c r="M7" s="20"/>
      <c r="N7" s="20"/>
      <c r="O7" s="10"/>
      <c r="P7" s="10"/>
      <c r="Q7" s="22"/>
      <c r="R7" s="22"/>
      <c r="S7" s="22"/>
      <c r="T7" s="23" t="s">
        <v>41</v>
      </c>
      <c r="U7" s="26" t="s">
        <v>41</v>
      </c>
      <c r="V7" s="25"/>
      <c r="W7" s="25"/>
      <c r="X7" s="25"/>
      <c r="Y7" s="2"/>
      <c r="Z7" s="2"/>
      <c r="AA7" s="2">
        <v>3452730000</v>
      </c>
      <c r="AB7" s="4">
        <f t="shared" si="0"/>
        <v>3452730000</v>
      </c>
    </row>
    <row r="8" spans="2:28" ht="22.5">
      <c r="B8" s="1">
        <v>3</v>
      </c>
      <c r="C8" s="124"/>
      <c r="D8" s="1" t="s">
        <v>106</v>
      </c>
      <c r="E8" s="1" t="s">
        <v>49</v>
      </c>
      <c r="F8" s="1" t="s">
        <v>46</v>
      </c>
      <c r="G8" s="7"/>
      <c r="H8" s="7" t="s">
        <v>41</v>
      </c>
      <c r="I8" s="7" t="s">
        <v>41</v>
      </c>
      <c r="J8" s="10"/>
      <c r="K8" s="20"/>
      <c r="L8" s="20"/>
      <c r="M8" s="20"/>
      <c r="N8" s="20"/>
      <c r="O8" s="10"/>
      <c r="P8" s="10"/>
      <c r="Q8" s="22"/>
      <c r="R8" s="22"/>
      <c r="S8" s="23" t="s">
        <v>41</v>
      </c>
      <c r="T8" s="23" t="s">
        <v>41</v>
      </c>
      <c r="U8" s="26" t="s">
        <v>41</v>
      </c>
      <c r="V8" s="26" t="s">
        <v>41</v>
      </c>
      <c r="W8" s="26" t="s">
        <v>41</v>
      </c>
      <c r="X8" s="26" t="s">
        <v>41</v>
      </c>
      <c r="Y8" s="2"/>
      <c r="Z8" s="2"/>
      <c r="AA8" s="2">
        <v>5489808000</v>
      </c>
      <c r="AB8" s="4">
        <f t="shared" si="0"/>
        <v>5489808000</v>
      </c>
    </row>
    <row r="9" spans="2:28">
      <c r="B9" s="1">
        <v>4</v>
      </c>
      <c r="C9" s="124"/>
      <c r="D9" s="1" t="s">
        <v>119</v>
      </c>
      <c r="E9" s="1" t="s">
        <v>43</v>
      </c>
      <c r="F9" s="1" t="s">
        <v>47</v>
      </c>
      <c r="G9" s="7"/>
      <c r="H9" s="7" t="s">
        <v>41</v>
      </c>
      <c r="I9" s="7" t="s">
        <v>41</v>
      </c>
      <c r="J9" s="20"/>
      <c r="K9" s="20"/>
      <c r="L9" s="20"/>
      <c r="M9" s="20"/>
      <c r="N9" s="20"/>
      <c r="O9" s="20"/>
      <c r="P9" s="20"/>
      <c r="Q9" s="23"/>
      <c r="R9" s="23"/>
      <c r="S9" s="23"/>
      <c r="T9" s="23" t="s">
        <v>41</v>
      </c>
      <c r="U9" s="26" t="s">
        <v>41</v>
      </c>
      <c r="V9" s="26"/>
      <c r="W9" s="26"/>
      <c r="X9" s="26"/>
      <c r="Y9" s="2">
        <v>484545000</v>
      </c>
      <c r="Z9" s="2"/>
      <c r="AA9" s="2"/>
      <c r="AB9" s="4">
        <f t="shared" si="0"/>
        <v>484545000</v>
      </c>
    </row>
    <row r="10" spans="2:28" ht="12">
      <c r="D10" s="13"/>
      <c r="Y10" s="14">
        <f>SUM(Y6:Y9)</f>
        <v>22484545000</v>
      </c>
      <c r="Z10" s="14">
        <f>SUM(Z6:Z9)</f>
        <v>0</v>
      </c>
      <c r="AA10" s="14">
        <f>SUM(AA6:AA9)</f>
        <v>8942538000</v>
      </c>
      <c r="AB10" s="15">
        <f>SUM(AB6:AB9)</f>
        <v>31427083000</v>
      </c>
    </row>
  </sheetData>
  <mergeCells count="31">
    <mergeCell ref="G2:G5"/>
    <mergeCell ref="B2:B5"/>
    <mergeCell ref="C2:C5"/>
    <mergeCell ref="D2:D5"/>
    <mergeCell ref="E2:E5"/>
    <mergeCell ref="F2:F5"/>
    <mergeCell ref="I2:I5"/>
    <mergeCell ref="J2:X2"/>
    <mergeCell ref="Y2:AB3"/>
    <mergeCell ref="J3:P3"/>
    <mergeCell ref="Q3:T3"/>
    <mergeCell ref="U3:X3"/>
    <mergeCell ref="J4:J5"/>
    <mergeCell ref="K4:K5"/>
    <mergeCell ref="L4:L5"/>
    <mergeCell ref="C7:C9"/>
    <mergeCell ref="Y4:AA4"/>
    <mergeCell ref="AB4:AB5"/>
    <mergeCell ref="S4:S5"/>
    <mergeCell ref="T4:T5"/>
    <mergeCell ref="U4:U5"/>
    <mergeCell ref="V4:V5"/>
    <mergeCell ref="W4:W5"/>
    <mergeCell ref="X4:X5"/>
    <mergeCell ref="M4:M5"/>
    <mergeCell ref="N4:N5"/>
    <mergeCell ref="O4:O5"/>
    <mergeCell ref="P4:P5"/>
    <mergeCell ref="Q4:Q5"/>
    <mergeCell ref="R4:R5"/>
    <mergeCell ref="H2:H5"/>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8"/>
  <sheetViews>
    <sheetView showGridLines="0" showRuler="0" zoomScaleNormal="100" zoomScalePageLayoutView="85" workbookViewId="0">
      <selection activeCell="D21" sqref="D21"/>
    </sheetView>
  </sheetViews>
  <sheetFormatPr baseColWidth="10" defaultColWidth="11.42578125" defaultRowHeight="11.25"/>
  <cols>
    <col min="1" max="1" width="4" style="9" customWidth="1"/>
    <col min="2" max="2" width="3.5703125" style="9" bestFit="1" customWidth="1"/>
    <col min="3" max="3" width="17.5703125" style="9" customWidth="1"/>
    <col min="4" max="4" width="25.140625" style="9" customWidth="1"/>
    <col min="5" max="5" width="24.42578125" style="9" customWidth="1"/>
    <col min="6" max="6" width="12.7109375" style="9" customWidth="1"/>
    <col min="7" max="7" width="5.28515625" style="9" customWidth="1"/>
    <col min="8" max="8" width="7.5703125" style="9" bestFit="1" customWidth="1"/>
    <col min="9" max="9" width="5.28515625" style="9" customWidth="1"/>
    <col min="10" max="11" width="3.140625" style="9" bestFit="1" customWidth="1"/>
    <col min="12" max="14" width="3.140625" style="9" customWidth="1"/>
    <col min="15" max="24" width="3.140625" style="9" bestFit="1" customWidth="1"/>
    <col min="25" max="27" width="15" style="14" customWidth="1"/>
    <col min="28" max="28" width="16.85546875" style="8" customWidth="1"/>
    <col min="29" max="16384" width="11.42578125" style="9"/>
  </cols>
  <sheetData>
    <row r="2" spans="2:28" ht="15" customHeight="1">
      <c r="B2" s="76" t="s">
        <v>0</v>
      </c>
      <c r="C2" s="131" t="s">
        <v>188</v>
      </c>
      <c r="D2" s="77" t="s">
        <v>19</v>
      </c>
      <c r="E2" s="77" t="s">
        <v>1</v>
      </c>
      <c r="F2" s="77" t="s">
        <v>2</v>
      </c>
      <c r="G2" s="128" t="s">
        <v>5</v>
      </c>
      <c r="H2" s="128" t="s">
        <v>3</v>
      </c>
      <c r="I2" s="128" t="s">
        <v>4</v>
      </c>
      <c r="J2" s="77" t="s">
        <v>6</v>
      </c>
      <c r="K2" s="77"/>
      <c r="L2" s="77"/>
      <c r="M2" s="77"/>
      <c r="N2" s="77"/>
      <c r="O2" s="77"/>
      <c r="P2" s="77"/>
      <c r="Q2" s="77"/>
      <c r="R2" s="77"/>
      <c r="S2" s="77"/>
      <c r="T2" s="77"/>
      <c r="U2" s="77"/>
      <c r="V2" s="77"/>
      <c r="W2" s="77"/>
      <c r="X2" s="77"/>
      <c r="Y2" s="77" t="s">
        <v>59</v>
      </c>
      <c r="Z2" s="77"/>
      <c r="AA2" s="77"/>
      <c r="AB2" s="77"/>
    </row>
    <row r="3" spans="2:28" ht="15" customHeight="1">
      <c r="B3" s="76"/>
      <c r="C3" s="132"/>
      <c r="D3" s="77"/>
      <c r="E3" s="77"/>
      <c r="F3" s="77"/>
      <c r="G3" s="129"/>
      <c r="H3" s="129"/>
      <c r="I3" s="129"/>
      <c r="J3" s="77" t="s">
        <v>5</v>
      </c>
      <c r="K3" s="77"/>
      <c r="L3" s="77"/>
      <c r="M3" s="77"/>
      <c r="N3" s="77"/>
      <c r="O3" s="77"/>
      <c r="P3" s="77"/>
      <c r="Q3" s="77" t="s">
        <v>3</v>
      </c>
      <c r="R3" s="77"/>
      <c r="S3" s="77"/>
      <c r="T3" s="77"/>
      <c r="U3" s="77" t="s">
        <v>4</v>
      </c>
      <c r="V3" s="77"/>
      <c r="W3" s="77"/>
      <c r="X3" s="77"/>
      <c r="Y3" s="77"/>
      <c r="Z3" s="77"/>
      <c r="AA3" s="77"/>
      <c r="AB3" s="77"/>
    </row>
    <row r="4" spans="2:28" ht="14.25" customHeight="1">
      <c r="B4" s="76"/>
      <c r="C4" s="132"/>
      <c r="D4" s="77"/>
      <c r="E4" s="77"/>
      <c r="F4" s="77"/>
      <c r="G4" s="129"/>
      <c r="H4" s="129"/>
      <c r="I4" s="129"/>
      <c r="J4" s="78">
        <v>2013</v>
      </c>
      <c r="K4" s="78">
        <v>2014</v>
      </c>
      <c r="L4" s="78">
        <v>2015</v>
      </c>
      <c r="M4" s="78">
        <v>2016</v>
      </c>
      <c r="N4" s="78">
        <v>2017</v>
      </c>
      <c r="O4" s="78">
        <v>2018</v>
      </c>
      <c r="P4" s="78">
        <v>2019</v>
      </c>
      <c r="Q4" s="78">
        <v>2020</v>
      </c>
      <c r="R4" s="78">
        <v>2021</v>
      </c>
      <c r="S4" s="78">
        <v>2022</v>
      </c>
      <c r="T4" s="78">
        <v>2023</v>
      </c>
      <c r="U4" s="78">
        <v>2024</v>
      </c>
      <c r="V4" s="78">
        <v>2025</v>
      </c>
      <c r="W4" s="78">
        <v>2026</v>
      </c>
      <c r="X4" s="78">
        <v>2027</v>
      </c>
      <c r="Y4" s="79" t="s">
        <v>55</v>
      </c>
      <c r="Z4" s="79"/>
      <c r="AA4" s="79"/>
      <c r="AB4" s="79" t="s">
        <v>7</v>
      </c>
    </row>
    <row r="5" spans="2:28" ht="14.25" customHeight="1">
      <c r="B5" s="76"/>
      <c r="C5" s="133"/>
      <c r="D5" s="77"/>
      <c r="E5" s="77"/>
      <c r="F5" s="77"/>
      <c r="G5" s="130"/>
      <c r="H5" s="130"/>
      <c r="I5" s="130"/>
      <c r="J5" s="78"/>
      <c r="K5" s="78"/>
      <c r="L5" s="78"/>
      <c r="M5" s="78"/>
      <c r="N5" s="78"/>
      <c r="O5" s="78"/>
      <c r="P5" s="78"/>
      <c r="Q5" s="78"/>
      <c r="R5" s="78"/>
      <c r="S5" s="78"/>
      <c r="T5" s="78"/>
      <c r="U5" s="78"/>
      <c r="V5" s="78"/>
      <c r="W5" s="78"/>
      <c r="X5" s="78"/>
      <c r="Y5" s="12" t="s">
        <v>52</v>
      </c>
      <c r="Z5" s="12" t="s">
        <v>53</v>
      </c>
      <c r="AA5" s="12" t="s">
        <v>54</v>
      </c>
      <c r="AB5" s="79"/>
    </row>
    <row r="6" spans="2:28" ht="56.25">
      <c r="B6" s="1">
        <v>1</v>
      </c>
      <c r="C6" s="30" t="s">
        <v>8</v>
      </c>
      <c r="D6" s="7" t="s">
        <v>189</v>
      </c>
      <c r="E6" s="7"/>
      <c r="F6" s="7"/>
      <c r="G6" s="7"/>
      <c r="H6" s="7"/>
      <c r="I6" s="7"/>
      <c r="J6" s="27"/>
      <c r="K6" s="27"/>
      <c r="L6" s="27"/>
      <c r="M6" s="27"/>
      <c r="N6" s="27"/>
      <c r="O6" s="27"/>
      <c r="P6" s="27"/>
      <c r="Q6" s="28"/>
      <c r="R6" s="28"/>
      <c r="S6" s="28"/>
      <c r="T6" s="28"/>
      <c r="U6" s="29"/>
      <c r="V6" s="29"/>
      <c r="W6" s="29"/>
      <c r="X6" s="29"/>
      <c r="Y6" s="4"/>
      <c r="Z6" s="4"/>
      <c r="AA6" s="4"/>
      <c r="AB6" s="4"/>
    </row>
    <row r="7" spans="2:28" ht="66" customHeight="1">
      <c r="B7" s="1">
        <v>2</v>
      </c>
      <c r="C7" s="1" t="s">
        <v>20</v>
      </c>
      <c r="D7" s="1" t="s">
        <v>161</v>
      </c>
      <c r="E7" s="1"/>
      <c r="F7" s="1"/>
      <c r="G7" s="7"/>
      <c r="H7" s="7"/>
      <c r="I7" s="7"/>
      <c r="J7" s="20"/>
      <c r="K7" s="20"/>
      <c r="L7" s="20"/>
      <c r="M7" s="20"/>
      <c r="N7" s="20"/>
      <c r="O7" s="20"/>
      <c r="P7" s="20"/>
      <c r="Q7" s="23"/>
      <c r="R7" s="23"/>
      <c r="S7" s="23"/>
      <c r="T7" s="23"/>
      <c r="U7" s="26"/>
      <c r="V7" s="26"/>
      <c r="W7" s="26"/>
      <c r="X7" s="26"/>
      <c r="Y7" s="2"/>
      <c r="Z7" s="2"/>
      <c r="AA7" s="2"/>
      <c r="AB7" s="4"/>
    </row>
    <row r="8" spans="2:28" ht="12">
      <c r="D8" s="13"/>
      <c r="Y8" s="14">
        <f>SUM(Y6:Y7)</f>
        <v>0</v>
      </c>
      <c r="Z8" s="14">
        <f>SUM(Z6:Z7)</f>
        <v>0</v>
      </c>
      <c r="AA8" s="14">
        <f>SUM(AA6:AA7)</f>
        <v>0</v>
      </c>
      <c r="AB8" s="15">
        <f>SUM(AB6:AB7)</f>
        <v>0</v>
      </c>
    </row>
  </sheetData>
  <autoFilter ref="B2:AB8">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autoFilter>
  <mergeCells count="30">
    <mergeCell ref="Y4:AA4"/>
    <mergeCell ref="AB4:AB5"/>
    <mergeCell ref="S4:S5"/>
    <mergeCell ref="T4:T5"/>
    <mergeCell ref="U4:U5"/>
    <mergeCell ref="V4:V5"/>
    <mergeCell ref="W4:W5"/>
    <mergeCell ref="X4:X5"/>
    <mergeCell ref="R4:R5"/>
    <mergeCell ref="H2:H5"/>
    <mergeCell ref="I2:I5"/>
    <mergeCell ref="J2:X2"/>
    <mergeCell ref="Y2:AB3"/>
    <mergeCell ref="J3:P3"/>
    <mergeCell ref="Q3:T3"/>
    <mergeCell ref="U3:X3"/>
    <mergeCell ref="J4:J5"/>
    <mergeCell ref="K4:K5"/>
    <mergeCell ref="L4:L5"/>
    <mergeCell ref="M4:M5"/>
    <mergeCell ref="N4:N5"/>
    <mergeCell ref="O4:O5"/>
    <mergeCell ref="P4:P5"/>
    <mergeCell ref="Q4:Q5"/>
    <mergeCell ref="G2:G5"/>
    <mergeCell ref="B2:B5"/>
    <mergeCell ref="C2:C5"/>
    <mergeCell ref="D2:D5"/>
    <mergeCell ref="E2:E5"/>
    <mergeCell ref="F2:F5"/>
  </mergeCells>
  <pageMargins left="1.1417322834645669" right="0.70866141732283472" top="1.1811023622047245" bottom="0.74803149606299213" header="0.31496062992125984" footer="0.31496062992125984"/>
  <pageSetup paperSize="5" scale="90" orientation="landscape" r:id="rId1"/>
  <headerFooter>
    <oddHeader>&amp;C&amp;"-,Negrita"ALCALDÍA MUNICIPAL DE LA DORADA-CALDAS
PLAN BÁSICO DE ORDENAMIENTO TERRITORIAL 2013-2027
LA DORADA: UN PROYECTO COLECTIVO DE TERRITORIO
PROGRAMA DE EJECUCIÓN</oddHeader>
    <oddFooter>&amp;CPágina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Plan de Ejecucción 2013</vt:lpstr>
      <vt:lpstr>Plan de Ejecución</vt:lpstr>
      <vt:lpstr>Políticas</vt:lpstr>
      <vt:lpstr>Corto - Corto</vt:lpstr>
      <vt:lpstr>Corto - Mediano</vt:lpstr>
      <vt:lpstr>Corto - Largo</vt:lpstr>
      <vt:lpstr>Mediano - Largo</vt:lpstr>
      <vt:lpstr>Sin plazo de ejecución</vt:lpstr>
      <vt:lpstr>'Corto - Corto'!Títulos_a_imprimir</vt:lpstr>
      <vt:lpstr>'Corto - Largo'!Títulos_a_imprimir</vt:lpstr>
      <vt:lpstr>'Corto - Mediano'!Títulos_a_imprimir</vt:lpstr>
      <vt:lpstr>'Mediano - Largo'!Títulos_a_imprimir</vt:lpstr>
      <vt:lpstr>'Plan de Ejecucción 2013'!Títulos_a_imprimir</vt:lpstr>
      <vt:lpstr>'Plan de Ejecución'!Títulos_a_imprimir</vt:lpstr>
      <vt:lpstr>Políticas!Títulos_a_imprimir</vt:lpstr>
      <vt:lpstr>'Sin plazo de ejecución'!Títulos_a_imprimir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Marly Jalile Duque Ortiz</cp:lastModifiedBy>
  <cp:lastPrinted>2012-10-10T20:05:13Z</cp:lastPrinted>
  <dcterms:created xsi:type="dcterms:W3CDTF">2012-10-01T16:29:35Z</dcterms:created>
  <dcterms:modified xsi:type="dcterms:W3CDTF">2022-07-06T20:20:20Z</dcterms:modified>
</cp:coreProperties>
</file>